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iza\Desktop\monitoreo listo para manuel junio 2016 para el sistema\Leches junio 2016\"/>
    </mc:Choice>
  </mc:AlternateContent>
  <bookViews>
    <workbookView xWindow="0" yWindow="0" windowWidth="23745" windowHeight="9480"/>
  </bookViews>
  <sheets>
    <sheet name="mont.leches al 27 de jul" sheetId="1" r:id="rId1"/>
  </sheets>
  <externalReferences>
    <externalReference r:id="rId2"/>
    <externalReference r:id="rId3"/>
    <externalReference r:id="rId4"/>
    <externalReference r:id="rId5"/>
  </externalReferences>
  <definedNames>
    <definedName name="_10Excel_BuiltIn_Print_Area_1_1_1_1_1_1_1_1_1_1_1_1" localSheetId="0">#REF!</definedName>
    <definedName name="_10Excel_BuiltIn_Print_Area_1_1_1_1_1_1_1_1_1_1_1_1">#REF!</definedName>
    <definedName name="_12Excel_BuiltIn_Print_Area_1_1_1_1_1_1_1_1_1_1_1_1_1_1" localSheetId="0">#REF!</definedName>
    <definedName name="_12Excel_BuiltIn_Print_Area_1_1_1_1_1_1_1_1_1_1_1_1_1_1">#REF!</definedName>
    <definedName name="_14Excel_BuiltIn_Print_Area_1_1_1_1_1_1_1_1_1_1_1_1_1_1_1" localSheetId="0">#REF!</definedName>
    <definedName name="_14Excel_BuiltIn_Print_Area_1_1_1_1_1_1_1_1_1_1_1_1_1_1_1">#REF!</definedName>
    <definedName name="_2Excel_BuiltIn_Print_Area_1_1" localSheetId="0">#REF!</definedName>
    <definedName name="_2Excel_BuiltIn_Print_Area_1_1">#REF!</definedName>
    <definedName name="_4Excel_BuiltIn_Print_Area_1_1_1_1" localSheetId="0">#REF!</definedName>
    <definedName name="_4Excel_BuiltIn_Print_Area_1_1_1_1">#REF!</definedName>
    <definedName name="_6Excel_BuiltIn_Print_Area_1_1_1_1_1_1_1_1" localSheetId="0">#REF!</definedName>
    <definedName name="_6Excel_BuiltIn_Print_Area_1_1_1_1_1_1_1_1">#REF!</definedName>
    <definedName name="_8Excel_BuiltIn_Print_Area_1_1_1_1_1_1_1_1_1_1" localSheetId="0">#REF!</definedName>
    <definedName name="_8Excel_BuiltIn_Print_Area_1_1_1_1_1_1_1_1_1_1">#REF!</definedName>
    <definedName name="beliza" localSheetId="0">'[2]Pink Sheet'!#REF!</definedName>
    <definedName name="beliza">'[2]Pink Sheet'!#REF!</definedName>
    <definedName name="ccolmados" localSheetId="0">#REF!</definedName>
    <definedName name="ccolmados">#REF!</definedName>
    <definedName name="change" localSheetId="0">'[3]Pink Sheet'!#REF!</definedName>
    <definedName name="change">'[3]Pink Sheet'!#REF!</definedName>
    <definedName name="colmado" localSheetId="0">#REF!</definedName>
    <definedName name="colmado">#REF!</definedName>
    <definedName name="colmados" localSheetId="0">#REF!</definedName>
    <definedName name="colmados">#REF!</definedName>
    <definedName name="eeeeeeeeee" localSheetId="0">#REF!</definedName>
    <definedName name="eeeeeeeee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 localSheetId="0">#REF!</definedName>
    <definedName name="Excel_BuiltIn_Print_Area_1_1_1_1_1_1_1_1">#REF!</definedName>
    <definedName name="Excel_BuiltIn_Print_Area_1_1_1_1_1_1_1_1_1" localSheetId="0">#REF!</definedName>
    <definedName name="Excel_BuiltIn_Print_Area_1_1_1_1_1_1_1_1_1">#REF!</definedName>
    <definedName name="Excel_BuiltIn_Print_Area_1_1_1_1_1_1_1_1_1_1" localSheetId="0">#REF!</definedName>
    <definedName name="Excel_BuiltIn_Print_Area_1_1_1_1_1_1_1_1_1_1">#REF!</definedName>
    <definedName name="Excel_BuiltIn_Print_Area_1_1_1_1_1_1_1_1_1_1_1" localSheetId="0">#REF!</definedName>
    <definedName name="Excel_BuiltIn_Print_Area_1_1_1_1_1_1_1_1_1_1_1">#REF!</definedName>
    <definedName name="Excel_BuiltIn_Print_Area_1_1_1_1_1_1_1_1_1_1_1_1" localSheetId="0">#REF!</definedName>
    <definedName name="Excel_BuiltIn_Print_Area_1_1_1_1_1_1_1_1_1_1_1_1">#REF!</definedName>
    <definedName name="Excel_BuiltIn_Print_Area_1_1_1_1_1_1_1_1_1_1_1_1_1" localSheetId="0">#REF!</definedName>
    <definedName name="Excel_BuiltIn_Print_Area_1_1_1_1_1_1_1_1_1_1_1_1_1">#REF!</definedName>
    <definedName name="Excel_BuiltIn_Print_Area_1_1_1_1_1_1_1_1_1_1_1_1_1_1" localSheetId="0">#REF!</definedName>
    <definedName name="Excel_BuiltIn_Print_Area_1_1_1_1_1_1_1_1_1_1_1_1_1_1">#REF!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_1_1_1" localSheetId="0">#REF!</definedName>
    <definedName name="Excel_BuiltIn_Print_Titles_1_1_1_1">#REF!</definedName>
    <definedName name="Excel_BuiltIn_Print_Titles_1_1_1_1_1" localSheetId="0">#REF!</definedName>
    <definedName name="Excel_BuiltIn_Print_Titles_1_1_1_1_1">#REF!</definedName>
    <definedName name="Excel_BuiltIn_Print_Titles_1_1_1_1_1_1" localSheetId="0">#REF!</definedName>
    <definedName name="Excel_BuiltIn_Print_Titles_1_1_1_1_1_1">#REF!</definedName>
    <definedName name="Excel_BuiltIn_Print_Titles_1_1_1_1_1_1_1" localSheetId="0">#REF!</definedName>
    <definedName name="Excel_BuiltIn_Print_Titles_1_1_1_1_1_1_1">#REF!</definedName>
    <definedName name="Excel_BuiltIn_Print_Titles_1_1_1_1_1_1_1_1" localSheetId="0">#REF!</definedName>
    <definedName name="Excel_BuiltIn_Print_Titles_1_1_1_1_1_1_1_1">#REF!</definedName>
    <definedName name="Excel_BuiltIn_Print_Titles_1_1_1_1_1_1_1_1_1" localSheetId="0">#REF!</definedName>
    <definedName name="Excel_BuiltIn_Print_Titles_1_1_1_1_1_1_1_1_1">#REF!</definedName>
    <definedName name="ffffffffffffffffffff" localSheetId="0">#REF!</definedName>
    <definedName name="ffffffffffffffffffff">#REF!</definedName>
    <definedName name="gggggggggglol" localSheetId="0">#REF!</definedName>
    <definedName name="gggggggggglol">#REF!</definedName>
    <definedName name="ggglobal" localSheetId="0">#REF!</definedName>
    <definedName name="ggglobal">#REF!</definedName>
    <definedName name="globales" localSheetId="0">#REF!</definedName>
    <definedName name="globales">#REF!</definedName>
    <definedName name="mercad" localSheetId="0">#REF!</definedName>
    <definedName name="mercad">#REF!</definedName>
    <definedName name="Meses_de_Mayor_Siembra____Tareas" localSheetId="0">'[4]Calendario para entrega'!#REF!</definedName>
    <definedName name="Meses_de_Mayor_Siembra____Tareas">'[4]Calendario para entrega'!#REF!</definedName>
    <definedName name="mmercasos" localSheetId="0">#REF!</definedName>
    <definedName name="mmercasos">#REF!</definedName>
    <definedName name="pequenos" localSheetId="0">#REF!</definedName>
    <definedName name="pequenos">#REF!</definedName>
    <definedName name="porzonas" localSheetId="0">#REF!</definedName>
    <definedName name="porzonas">#REF!</definedName>
    <definedName name="PROMEDIO" localSheetId="0">#REF!</definedName>
    <definedName name="PROMEDIO">#REF!</definedName>
    <definedName name="reeeeeeeeeeeeeeee" localSheetId="0">#REF!</definedName>
    <definedName name="reeeeeeeeeeeeeeee">#REF!</definedName>
    <definedName name="supgrandes" localSheetId="0">#REF!</definedName>
    <definedName name="supgrandes">#REF!</definedName>
    <definedName name="suppequeños" localSheetId="0">#REF!</definedName>
    <definedName name="suppequeños">#REF!</definedName>
    <definedName name="_xlnm.Print_Titles" localSheetId="0">'mont.leches al 27 de jul'!$6:$8</definedName>
    <definedName name="zon" localSheetId="0">#REF!</definedName>
    <definedName name="zon">#REF!</definedName>
    <definedName name="zonaaaaaaa" localSheetId="0">#REF!</definedName>
    <definedName name="zonaaaaa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1" l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N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</calcChain>
</file>

<file path=xl/sharedStrings.xml><?xml version="1.0" encoding="utf-8"?>
<sst xmlns="http://schemas.openxmlformats.org/spreadsheetml/2006/main" count="171" uniqueCount="118">
  <si>
    <t xml:space="preserve">Departamento Análisis de Publicidad y  Estadística </t>
  </si>
  <si>
    <t>Monitoreo precios  de Leches, en  Grandes Cadena de  Supermercados</t>
  </si>
  <si>
    <t xml:space="preserve">Al  27   de junio  del  2016 </t>
  </si>
  <si>
    <t>Descripción de Productos</t>
  </si>
  <si>
    <t>Presentación y/o</t>
  </si>
  <si>
    <t>Bravo</t>
  </si>
  <si>
    <t>Carrefour</t>
  </si>
  <si>
    <t>Nacional</t>
  </si>
  <si>
    <t>Pola</t>
  </si>
  <si>
    <t>Jumbo</t>
  </si>
  <si>
    <t xml:space="preserve">La Cadena </t>
  </si>
  <si>
    <t>La Sirena</t>
  </si>
  <si>
    <t>Plaza Lama</t>
  </si>
  <si>
    <t>Olé</t>
  </si>
  <si>
    <t>Unido</t>
  </si>
  <si>
    <t>Resumen</t>
  </si>
  <si>
    <t xml:space="preserve">Avenida  Luperón, </t>
  </si>
  <si>
    <t>Avenida Sarasota,</t>
  </si>
  <si>
    <t xml:space="preserve">Autopista Duarte, </t>
  </si>
  <si>
    <t>Avenida Enriquillo</t>
  </si>
  <si>
    <t xml:space="preserve">Avenida Nuñez, </t>
  </si>
  <si>
    <t xml:space="preserve">Aupopista Duarte, </t>
  </si>
  <si>
    <t xml:space="preserve">Avenida  Sarasota, Calle </t>
  </si>
  <si>
    <t xml:space="preserve">Avenida  Sarasota # 66, </t>
  </si>
  <si>
    <t>Promedio Global</t>
  </si>
  <si>
    <t xml:space="preserve"> Precios Mínimo</t>
  </si>
  <si>
    <t xml:space="preserve"> Precios Máximo</t>
  </si>
  <si>
    <t>Unidad de Medida</t>
  </si>
  <si>
    <t>Esquina  Mejía Ricart</t>
  </si>
  <si>
    <t>Bella Vista Mall</t>
  </si>
  <si>
    <t>km. 13 1/2</t>
  </si>
  <si>
    <t>km. 10 1/2</t>
  </si>
  <si>
    <t xml:space="preserve">de Cáceres </t>
  </si>
  <si>
    <t>km. 17</t>
  </si>
  <si>
    <t>Pedro Antonio Bobea</t>
  </si>
  <si>
    <t>Bella Vista</t>
  </si>
  <si>
    <t xml:space="preserve"> Leche en Polvo y Líquida</t>
  </si>
  <si>
    <t>Leche en Polvo</t>
  </si>
  <si>
    <t>Leche en polvo Milex</t>
  </si>
  <si>
    <t>Lata 2,722 g</t>
  </si>
  <si>
    <t>Leche en polvo Milex Instantánea</t>
  </si>
  <si>
    <t>Funda, 2,200 g</t>
  </si>
  <si>
    <t>Funda, 1 600 g</t>
  </si>
  <si>
    <t>Funda, 800 g</t>
  </si>
  <si>
    <t>Leche en polvo Milex Kinder Gold</t>
  </si>
  <si>
    <t>Lata 1,600 g</t>
  </si>
  <si>
    <t>Leche en polvo Milex Kinder</t>
  </si>
  <si>
    <t>Funda 2,200 g</t>
  </si>
  <si>
    <t>Funda 800 g</t>
  </si>
  <si>
    <t xml:space="preserve">Leche en polvo Milex Kinder </t>
  </si>
  <si>
    <t>Funda 325 g</t>
  </si>
  <si>
    <t>Funda, 1500 g</t>
  </si>
  <si>
    <t>Funda, 1000 g</t>
  </si>
  <si>
    <t>Funda 360 g</t>
  </si>
  <si>
    <t>Sobre 125 g</t>
  </si>
  <si>
    <t>Leche en polvo Baby M1</t>
  </si>
  <si>
    <t>Lata 400 g</t>
  </si>
  <si>
    <t>Lata 900 g</t>
  </si>
  <si>
    <t>Leche en polvo Nestógeno No.1</t>
  </si>
  <si>
    <t>Leche en polvo Nutra Original</t>
  </si>
  <si>
    <t>Lata 2,269 g</t>
  </si>
  <si>
    <t>Funda, 2,269 g</t>
  </si>
  <si>
    <t>Leche en polvo Nutra Junior</t>
  </si>
  <si>
    <t>Funda, 1, 800 g</t>
  </si>
  <si>
    <t>Funda, 400 g</t>
  </si>
  <si>
    <t>Leche en polvo Nutra</t>
  </si>
  <si>
    <t>Sobre, 125 g</t>
  </si>
  <si>
    <t>Leche en polvo Nido Crecimiento</t>
  </si>
  <si>
    <t>Lata 2,200 g</t>
  </si>
  <si>
    <t>Funda, 360 g</t>
  </si>
  <si>
    <t>Funda, 120 g</t>
  </si>
  <si>
    <t>Leche en polvo Kanny Instantánea</t>
  </si>
  <si>
    <t>Funda 2,500 g</t>
  </si>
  <si>
    <t>Funda 1,500 g</t>
  </si>
  <si>
    <t>Funda 900 g</t>
  </si>
  <si>
    <t>Funda 350 g</t>
  </si>
  <si>
    <t>Leche en polvo Kanny</t>
  </si>
  <si>
    <t>400 g</t>
  </si>
  <si>
    <t>-</t>
  </si>
  <si>
    <t>Leche en polvo Alacta Plus</t>
  </si>
  <si>
    <t>Caja 3 Fundas 600g/ 1,800 g</t>
  </si>
  <si>
    <t>Lata 800 g</t>
  </si>
  <si>
    <t>Leche en polvo Rica</t>
  </si>
  <si>
    <t>Envase Plástico, 2,500 g</t>
  </si>
  <si>
    <t>Envase Plástico, 1,500 g</t>
  </si>
  <si>
    <t>Leche en polvo Rica Instantánea</t>
  </si>
  <si>
    <t>Funda, 2,500 g</t>
  </si>
  <si>
    <t>Funda, 1,500 g</t>
  </si>
  <si>
    <t>Funda, 350 g</t>
  </si>
  <si>
    <t>Funda, 125 g</t>
  </si>
  <si>
    <t>Leche en polvo Dos Pinos</t>
  </si>
  <si>
    <t>Funda, 1, 500 g</t>
  </si>
  <si>
    <t>Leche en polvo Similac No.1</t>
  </si>
  <si>
    <t>Leche en polvo Isomil  No.1</t>
  </si>
  <si>
    <t>Lata 850 g</t>
  </si>
  <si>
    <t>Leche Líquida</t>
  </si>
  <si>
    <t>Leche Liquida Similac</t>
  </si>
  <si>
    <t>2 oz/Pqte. 24 unidades</t>
  </si>
  <si>
    <t>Leche Líquida Enfamil</t>
  </si>
  <si>
    <t>2 oz/ Pqte. 6 unidades</t>
  </si>
  <si>
    <t>8 oz/ Pqte. 6 unidades</t>
  </si>
  <si>
    <t>Leche Líquida Entera Parmalat</t>
  </si>
  <si>
    <t>litro</t>
  </si>
  <si>
    <t>Leche Líquida Listamilk Rica</t>
  </si>
  <si>
    <t>Leche Líquida La Vaquita</t>
  </si>
  <si>
    <t>Leche Entera Líquida Rica</t>
  </si>
  <si>
    <t>Leche Líquida Dos Pino</t>
  </si>
  <si>
    <t>Leche Líquida Nutra</t>
  </si>
  <si>
    <t>Leche Líquida Milex</t>
  </si>
  <si>
    <t>Leche líquida evaporada Carnation</t>
  </si>
  <si>
    <t>315 ml</t>
  </si>
  <si>
    <t>377 ml</t>
  </si>
  <si>
    <t>Leche líquida evaporada Rica</t>
  </si>
  <si>
    <t>350 ml</t>
  </si>
  <si>
    <t>Leche líquida evaporada Baldón</t>
  </si>
  <si>
    <t>377  ml</t>
  </si>
  <si>
    <t>Color verde refleja el establecimiento que presento el precio mínimo</t>
  </si>
  <si>
    <t>Color rojo refleja el establecimiento que presento el precio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</si>
</sst>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Script MT Bold"/>
      <family val="4"/>
    </font>
    <font>
      <sz val="10"/>
      <name val="Arial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sz val="11"/>
      <color rgb="FF000000"/>
      <name val="Tahoma"/>
      <family val="2"/>
    </font>
    <font>
      <b/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rgb="FFCCCCCC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C00000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rgb="FFC00000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rgb="FF00B050"/>
      </right>
      <top style="thick">
        <color auto="1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auto="1"/>
      </top>
      <bottom style="thin">
        <color indexed="64"/>
      </bottom>
      <diagonal/>
    </border>
    <border>
      <left style="thick">
        <color rgb="FF00B05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rgb="FF00B050"/>
      </right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ck">
        <color rgb="FF00B050"/>
      </right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/>
      <diagonal/>
    </border>
    <border>
      <left style="thick">
        <color rgb="FF00B050"/>
      </left>
      <right style="thick">
        <color auto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3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3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9" fontId="4" fillId="3" borderId="3" xfId="4" applyNumberFormat="1" applyFont="1" applyFill="1" applyBorder="1" applyAlignment="1">
      <alignment horizontal="center"/>
    </xf>
    <xf numFmtId="2" fontId="4" fillId="3" borderId="4" xfId="4" applyNumberFormat="1" applyFont="1" applyFill="1" applyBorder="1" applyAlignment="1">
      <alignment horizontal="center"/>
    </xf>
    <xf numFmtId="2" fontId="4" fillId="3" borderId="5" xfId="4" applyNumberFormat="1" applyFont="1" applyFill="1" applyBorder="1" applyAlignment="1">
      <alignment horizontal="center"/>
    </xf>
    <xf numFmtId="2" fontId="4" fillId="3" borderId="6" xfId="4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2" fontId="7" fillId="3" borderId="2" xfId="4" applyNumberFormat="1" applyFont="1" applyFill="1" applyBorder="1" applyAlignment="1">
      <alignment horizontal="center"/>
    </xf>
    <xf numFmtId="9" fontId="7" fillId="3" borderId="2" xfId="4" applyNumberFormat="1" applyFont="1" applyFill="1" applyBorder="1" applyAlignment="1">
      <alignment horizontal="center" wrapText="1"/>
    </xf>
    <xf numFmtId="9" fontId="7" fillId="3" borderId="2" xfId="4" applyNumberFormat="1" applyFont="1" applyFill="1" applyBorder="1" applyAlignment="1">
      <alignment horizontal="center"/>
    </xf>
    <xf numFmtId="9" fontId="7" fillId="3" borderId="9" xfId="4" applyNumberFormat="1" applyFont="1" applyFill="1" applyBorder="1" applyAlignment="1">
      <alignment horizontal="center"/>
    </xf>
    <xf numFmtId="2" fontId="4" fillId="4" borderId="2" xfId="4" applyNumberFormat="1" applyFont="1" applyFill="1" applyBorder="1" applyAlignment="1">
      <alignment horizontal="center" vertical="center"/>
    </xf>
    <xf numFmtId="0" fontId="0" fillId="5" borderId="0" xfId="0" applyFill="1" applyBorder="1"/>
    <xf numFmtId="9" fontId="8" fillId="5" borderId="0" xfId="4" applyNumberFormat="1" applyFont="1" applyFill="1" applyBorder="1" applyAlignment="1">
      <alignment horizontal="center"/>
    </xf>
    <xf numFmtId="0" fontId="1" fillId="5" borderId="0" xfId="2" applyNumberForma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2" fontId="7" fillId="3" borderId="7" xfId="4" applyNumberFormat="1" applyFont="1" applyFill="1" applyBorder="1" applyAlignment="1">
      <alignment horizontal="center"/>
    </xf>
    <xf numFmtId="9" fontId="7" fillId="3" borderId="7" xfId="4" applyNumberFormat="1" applyFont="1" applyFill="1" applyBorder="1" applyAlignment="1">
      <alignment horizontal="center"/>
    </xf>
    <xf numFmtId="9" fontId="7" fillId="3" borderId="11" xfId="4" applyNumberFormat="1" applyFont="1" applyFill="1" applyBorder="1" applyAlignment="1">
      <alignment horizontal="center"/>
    </xf>
    <xf numFmtId="2" fontId="4" fillId="4" borderId="12" xfId="4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/>
    <xf numFmtId="0" fontId="6" fillId="6" borderId="5" xfId="0" applyFont="1" applyFill="1" applyBorder="1" applyAlignment="1"/>
    <xf numFmtId="43" fontId="4" fillId="6" borderId="5" xfId="1" applyFont="1" applyFill="1" applyBorder="1" applyAlignment="1"/>
    <xf numFmtId="0" fontId="6" fillId="6" borderId="13" xfId="0" applyFont="1" applyFill="1" applyBorder="1" applyAlignment="1"/>
    <xf numFmtId="0" fontId="6" fillId="6" borderId="6" xfId="0" applyFont="1" applyFill="1" applyBorder="1" applyAlignment="1"/>
    <xf numFmtId="43" fontId="0" fillId="5" borderId="0" xfId="1" applyFont="1" applyFill="1" applyBorder="1"/>
    <xf numFmtId="0" fontId="6" fillId="6" borderId="9" xfId="0" applyFont="1" applyFill="1" applyBorder="1" applyAlignment="1"/>
    <xf numFmtId="0" fontId="6" fillId="6" borderId="14" xfId="0" applyFont="1" applyFill="1" applyBorder="1" applyAlignment="1"/>
    <xf numFmtId="43" fontId="4" fillId="6" borderId="14" xfId="1" applyFont="1" applyFill="1" applyBorder="1" applyAlignment="1"/>
    <xf numFmtId="0" fontId="6" fillId="6" borderId="15" xfId="0" applyFont="1" applyFill="1" applyBorder="1" applyAlignment="1"/>
    <xf numFmtId="0" fontId="6" fillId="6" borderId="16" xfId="0" applyFont="1" applyFill="1" applyBorder="1" applyAlignment="1"/>
    <xf numFmtId="0" fontId="9" fillId="0" borderId="17" xfId="0" applyFont="1" applyBorder="1"/>
    <xf numFmtId="0" fontId="9" fillId="7" borderId="18" xfId="0" applyFont="1" applyFill="1" applyBorder="1"/>
    <xf numFmtId="43" fontId="4" fillId="0" borderId="19" xfId="1" applyFont="1" applyBorder="1" applyAlignment="1">
      <alignment horizontal="right" wrapText="1"/>
    </xf>
    <xf numFmtId="43" fontId="4" fillId="0" borderId="19" xfId="1" applyFont="1" applyBorder="1" applyAlignment="1">
      <alignment wrapText="1"/>
    </xf>
    <xf numFmtId="43" fontId="4" fillId="0" borderId="19" xfId="1" applyFont="1" applyBorder="1"/>
    <xf numFmtId="43" fontId="4" fillId="5" borderId="19" xfId="1" applyFont="1" applyFill="1" applyBorder="1"/>
    <xf numFmtId="43" fontId="4" fillId="5" borderId="19" xfId="1" applyFont="1" applyFill="1" applyBorder="1" applyAlignment="1">
      <alignment horizontal="right" wrapText="1"/>
    </xf>
    <xf numFmtId="43" fontId="4" fillId="5" borderId="19" xfId="1" applyFont="1" applyFill="1" applyBorder="1" applyAlignment="1">
      <alignment wrapText="1"/>
    </xf>
    <xf numFmtId="2" fontId="4" fillId="0" borderId="19" xfId="4" applyNumberFormat="1" applyFont="1" applyBorder="1" applyAlignment="1">
      <alignment horizontal="center"/>
    </xf>
    <xf numFmtId="2" fontId="4" fillId="0" borderId="20" xfId="4" applyNumberFormat="1" applyFont="1" applyBorder="1" applyAlignment="1">
      <alignment horizontal="center"/>
    </xf>
    <xf numFmtId="0" fontId="9" fillId="0" borderId="21" xfId="0" applyFont="1" applyBorder="1"/>
    <xf numFmtId="0" fontId="9" fillId="7" borderId="22" xfId="0" applyFont="1" applyFill="1" applyBorder="1"/>
    <xf numFmtId="43" fontId="4" fillId="0" borderId="23" xfId="1" applyFont="1" applyBorder="1" applyAlignment="1">
      <alignment horizontal="right" wrapText="1"/>
    </xf>
    <xf numFmtId="43" fontId="4" fillId="0" borderId="23" xfId="1" applyFont="1" applyBorder="1" applyAlignment="1">
      <alignment wrapText="1"/>
    </xf>
    <xf numFmtId="43" fontId="4" fillId="0" borderId="23" xfId="1" applyFont="1" applyBorder="1"/>
    <xf numFmtId="43" fontId="4" fillId="5" borderId="23" xfId="1" applyFont="1" applyFill="1" applyBorder="1"/>
    <xf numFmtId="43" fontId="4" fillId="5" borderId="23" xfId="1" applyFont="1" applyFill="1" applyBorder="1" applyAlignment="1">
      <alignment horizontal="right" wrapText="1"/>
    </xf>
    <xf numFmtId="2" fontId="4" fillId="0" borderId="23" xfId="4" applyNumberFormat="1" applyFont="1" applyBorder="1" applyAlignment="1">
      <alignment horizontal="center"/>
    </xf>
    <xf numFmtId="2" fontId="4" fillId="0" borderId="24" xfId="4" applyNumberFormat="1" applyFont="1" applyBorder="1" applyAlignment="1">
      <alignment horizontal="center"/>
    </xf>
    <xf numFmtId="43" fontId="4" fillId="0" borderId="23" xfId="1" applyFont="1" applyBorder="1" applyAlignment="1">
      <alignment horizontal="right"/>
    </xf>
    <xf numFmtId="43" fontId="4" fillId="5" borderId="23" xfId="1" applyFont="1" applyFill="1" applyBorder="1" applyAlignment="1">
      <alignment horizontal="right"/>
    </xf>
    <xf numFmtId="0" fontId="9" fillId="0" borderId="25" xfId="0" applyFont="1" applyBorder="1"/>
    <xf numFmtId="0" fontId="9" fillId="7" borderId="26" xfId="0" applyFont="1" applyFill="1" applyBorder="1"/>
    <xf numFmtId="43" fontId="4" fillId="0" borderId="27" xfId="1" applyFont="1" applyBorder="1" applyAlignment="1">
      <alignment horizontal="right" wrapText="1"/>
    </xf>
    <xf numFmtId="43" fontId="4" fillId="0" borderId="27" xfId="1" applyFont="1" applyBorder="1"/>
    <xf numFmtId="43" fontId="4" fillId="5" borderId="27" xfId="1" applyFont="1" applyFill="1" applyBorder="1"/>
    <xf numFmtId="43" fontId="4" fillId="0" borderId="27" xfId="1" applyFont="1" applyBorder="1" applyAlignment="1">
      <alignment horizontal="right"/>
    </xf>
    <xf numFmtId="43" fontId="4" fillId="5" borderId="27" xfId="1" applyFont="1" applyFill="1" applyBorder="1" applyAlignment="1">
      <alignment horizontal="right" wrapText="1"/>
    </xf>
    <xf numFmtId="43" fontId="4" fillId="0" borderId="27" xfId="1" applyFont="1" applyBorder="1" applyAlignment="1">
      <alignment wrapText="1"/>
    </xf>
    <xf numFmtId="2" fontId="4" fillId="0" borderId="27" xfId="4" applyNumberFormat="1" applyFont="1" applyBorder="1" applyAlignment="1">
      <alignment horizontal="center"/>
    </xf>
    <xf numFmtId="2" fontId="4" fillId="0" borderId="28" xfId="4" applyNumberFormat="1" applyFont="1" applyBorder="1" applyAlignment="1">
      <alignment horizontal="center"/>
    </xf>
    <xf numFmtId="0" fontId="9" fillId="0" borderId="29" xfId="0" applyFont="1" applyBorder="1"/>
    <xf numFmtId="0" fontId="9" fillId="7" borderId="30" xfId="0" applyFont="1" applyFill="1" applyBorder="1"/>
    <xf numFmtId="43" fontId="4" fillId="5" borderId="31" xfId="1" applyFont="1" applyFill="1" applyBorder="1" applyAlignment="1">
      <alignment horizontal="right" wrapText="1"/>
    </xf>
    <xf numFmtId="43" fontId="4" fillId="0" borderId="31" xfId="1" applyFont="1" applyBorder="1" applyAlignment="1">
      <alignment wrapText="1"/>
    </xf>
    <xf numFmtId="43" fontId="4" fillId="0" borderId="31" xfId="1" applyFont="1" applyBorder="1"/>
    <xf numFmtId="43" fontId="4" fillId="5" borderId="31" xfId="1" applyFont="1" applyFill="1" applyBorder="1"/>
    <xf numFmtId="43" fontId="4" fillId="0" borderId="31" xfId="1" applyFont="1" applyBorder="1" applyAlignment="1">
      <alignment horizontal="right" wrapText="1"/>
    </xf>
    <xf numFmtId="2" fontId="4" fillId="0" borderId="31" xfId="4" applyNumberFormat="1" applyFont="1" applyBorder="1" applyAlignment="1">
      <alignment horizontal="center"/>
    </xf>
    <xf numFmtId="2" fontId="4" fillId="0" borderId="32" xfId="4" applyNumberFormat="1" applyFont="1" applyBorder="1" applyAlignment="1">
      <alignment horizontal="center"/>
    </xf>
    <xf numFmtId="0" fontId="9" fillId="0" borderId="33" xfId="0" applyFont="1" applyBorder="1"/>
    <xf numFmtId="0" fontId="9" fillId="7" borderId="34" xfId="0" applyFont="1" applyFill="1" applyBorder="1"/>
    <xf numFmtId="43" fontId="4" fillId="0" borderId="35" xfId="1" applyFont="1" applyBorder="1" applyAlignment="1">
      <alignment horizontal="right" wrapText="1"/>
    </xf>
    <xf numFmtId="43" fontId="4" fillId="0" borderId="35" xfId="1" applyFont="1" applyBorder="1" applyAlignment="1">
      <alignment wrapText="1"/>
    </xf>
    <xf numFmtId="43" fontId="4" fillId="0" borderId="35" xfId="1" applyFont="1" applyBorder="1"/>
    <xf numFmtId="43" fontId="4" fillId="5" borderId="35" xfId="1" applyFont="1" applyFill="1" applyBorder="1"/>
    <xf numFmtId="43" fontId="4" fillId="0" borderId="35" xfId="1" applyFont="1" applyBorder="1" applyAlignment="1">
      <alignment horizontal="right"/>
    </xf>
    <xf numFmtId="43" fontId="4" fillId="5" borderId="35" xfId="1" applyFont="1" applyFill="1" applyBorder="1" applyAlignment="1">
      <alignment horizontal="right"/>
    </xf>
    <xf numFmtId="2" fontId="4" fillId="0" borderId="35" xfId="4" applyNumberFormat="1" applyFont="1" applyBorder="1" applyAlignment="1">
      <alignment horizontal="center"/>
    </xf>
    <xf numFmtId="2" fontId="4" fillId="0" borderId="36" xfId="4" applyNumberFormat="1" applyFont="1" applyBorder="1" applyAlignment="1">
      <alignment horizontal="center"/>
    </xf>
    <xf numFmtId="0" fontId="6" fillId="6" borderId="3" xfId="0" applyFont="1" applyFill="1" applyBorder="1" applyAlignment="1"/>
    <xf numFmtId="0" fontId="4" fillId="6" borderId="5" xfId="0" applyFont="1" applyFill="1" applyBorder="1" applyAlignment="1"/>
    <xf numFmtId="43" fontId="4" fillId="0" borderId="31" xfId="1" applyFont="1" applyBorder="1" applyAlignment="1">
      <alignment horizontal="right"/>
    </xf>
    <xf numFmtId="0" fontId="9" fillId="5" borderId="21" xfId="0" applyFont="1" applyFill="1" applyBorder="1"/>
    <xf numFmtId="0" fontId="9" fillId="5" borderId="22" xfId="0" applyFont="1" applyFill="1" applyBorder="1"/>
    <xf numFmtId="0" fontId="9" fillId="0" borderId="22" xfId="0" applyFont="1" applyBorder="1"/>
    <xf numFmtId="43" fontId="4" fillId="7" borderId="23" xfId="1" applyFont="1" applyFill="1" applyBorder="1" applyAlignment="1">
      <alignment horizontal="right" wrapText="1"/>
    </xf>
    <xf numFmtId="43" fontId="4" fillId="7" borderId="23" xfId="1" applyFont="1" applyFill="1" applyBorder="1" applyAlignment="1">
      <alignment wrapText="1"/>
    </xf>
    <xf numFmtId="0" fontId="9" fillId="0" borderId="26" xfId="0" applyFont="1" applyBorder="1"/>
    <xf numFmtId="0" fontId="5" fillId="0" borderId="0" xfId="0" applyFont="1" applyBorder="1" applyAlignment="1">
      <alignment wrapText="1"/>
    </xf>
    <xf numFmtId="0" fontId="5" fillId="8" borderId="0" xfId="0" applyFont="1" applyFill="1"/>
    <xf numFmtId="0" fontId="6" fillId="0" borderId="0" xfId="0" applyFont="1" applyBorder="1"/>
    <xf numFmtId="0" fontId="5" fillId="9" borderId="0" xfId="0" applyFont="1" applyFill="1"/>
    <xf numFmtId="0" fontId="10" fillId="0" borderId="0" xfId="0" applyFont="1"/>
    <xf numFmtId="0" fontId="6" fillId="0" borderId="0" xfId="0" applyFont="1" applyBorder="1" applyAlignment="1"/>
    <xf numFmtId="0" fontId="5" fillId="0" borderId="0" xfId="0" applyFont="1" applyBorder="1"/>
  </cellXfs>
  <cellStyles count="5">
    <cellStyle name="20% - Énfasis5" xfId="2" builtinId="46"/>
    <cellStyle name="Millares" xfId="1" builtinId="3"/>
    <cellStyle name="Normal" xfId="0" builtinId="0"/>
    <cellStyle name="Normal 10" xfId="4"/>
    <cellStyle name="Normal 2 2 2" xfId="3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23284</xdr:colOff>
      <xdr:row>0</xdr:row>
      <xdr:rowOff>31750</xdr:rowOff>
    </xdr:from>
    <xdr:to>
      <xdr:col>0</xdr:col>
      <xdr:colOff>1428750</xdr:colOff>
      <xdr:row>2</xdr:row>
      <xdr:rowOff>209550</xdr:rowOff>
    </xdr:to>
    <xdr:pic>
      <xdr:nvPicPr>
        <xdr:cNvPr id="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84" y="31750"/>
          <a:ext cx="1405466" cy="7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66674</xdr:rowOff>
    </xdr:from>
    <xdr:to>
      <xdr:col>0</xdr:col>
      <xdr:colOff>622173</xdr:colOff>
      <xdr:row>44</xdr:row>
      <xdr:rowOff>66848</xdr:rowOff>
    </xdr:to>
    <xdr:pic>
      <xdr:nvPicPr>
        <xdr:cNvPr id="3" name="52 Imagen" descr="http://www.sv.all.biz/img/sv/catalog/6294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954249"/>
          <a:ext cx="622173" cy="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142876</xdr:rowOff>
    </xdr:from>
    <xdr:to>
      <xdr:col>0</xdr:col>
      <xdr:colOff>735692</xdr:colOff>
      <xdr:row>49</xdr:row>
      <xdr:rowOff>146594</xdr:rowOff>
    </xdr:to>
    <xdr:pic>
      <xdr:nvPicPr>
        <xdr:cNvPr id="4" name="Picture 37" descr="http://admin.todoacasa.do/content/img_client/img_products/m/353878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7125951"/>
          <a:ext cx="735692" cy="37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114301</xdr:rowOff>
    </xdr:from>
    <xdr:to>
      <xdr:col>0</xdr:col>
      <xdr:colOff>735693</xdr:colOff>
      <xdr:row>53</xdr:row>
      <xdr:rowOff>117096</xdr:rowOff>
    </xdr:to>
    <xdr:pic>
      <xdr:nvPicPr>
        <xdr:cNvPr id="5" name="Picture 38" descr="http://www.nutri-o.com/nutrio/Isomil_1_files/Isomil%2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8773776"/>
          <a:ext cx="735693" cy="27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219074</xdr:rowOff>
    </xdr:from>
    <xdr:to>
      <xdr:col>0</xdr:col>
      <xdr:colOff>688848</xdr:colOff>
      <xdr:row>19</xdr:row>
      <xdr:rowOff>225472</xdr:rowOff>
    </xdr:to>
    <xdr:pic>
      <xdr:nvPicPr>
        <xdr:cNvPr id="6" name="55 Imagen" descr="http://www.dr-dominicanrepublic.com/wp-content/uploads/2012/12/kanny-powdered-milk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800724"/>
          <a:ext cx="688848" cy="6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219075</xdr:rowOff>
    </xdr:from>
    <xdr:to>
      <xdr:col>0</xdr:col>
      <xdr:colOff>677781</xdr:colOff>
      <xdr:row>61</xdr:row>
      <xdr:rowOff>225237</xdr:rowOff>
    </xdr:to>
    <xdr:pic>
      <xdr:nvPicPr>
        <xdr:cNvPr id="7" name="59 Imagen" descr="http://www.gruporica.com/wp-content/uploads/2013/07/Listamilk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1907500"/>
          <a:ext cx="677781" cy="6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iza/Desktop/Monitoreo%20del%202016/Junio%202016/Monitoreo%20completo%20al%20canasta%20de%20precios%20al%20mes%20de%20juni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DOCUMENTO%202011\FEBRERO\COMMODITY\DOCUMENTO%202010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terminados\DOCUMENTO%202011\ENERO\Claudio%202011\DOCUMENTO%20DICIEMBRE%202010\COMMMODITIES\producto%20commudities.xlsx%20beliz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iza/AppData/Local/Microsoft/Windows/Temporary%20Internet%20Files/Content.Outlook/4NOOEA8L/documento%20recivido%20de%20agricultura/corre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eo precios al 08 junio"/>
      <sheetName val="canasta básica al 13 de junio"/>
      <sheetName val="mont. AL 20 DE JUNIO 2016"/>
      <sheetName val="mont.princ AL 27 DE JUNIO 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a que esta bien (2)"/>
      <sheetName val="la que esta bien"/>
      <sheetName val="Calendario para entrega"/>
      <sheetName val="Calendario para entrega (2)"/>
      <sheetName val="Hoja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229"/>
  <sheetViews>
    <sheetView tabSelected="1" view="pageLayout" zoomScale="90" zoomScaleNormal="90" zoomScalePageLayoutView="90" workbookViewId="0">
      <selection activeCell="A17" sqref="A17"/>
    </sheetView>
  </sheetViews>
  <sheetFormatPr baseColWidth="10" defaultRowHeight="15"/>
  <cols>
    <col min="1" max="1" width="40.85546875" customWidth="1"/>
    <col min="2" max="2" width="25.7109375" customWidth="1"/>
    <col min="3" max="3" width="20.5703125" customWidth="1"/>
    <col min="4" max="4" width="22.85546875" customWidth="1"/>
    <col min="5" max="5" width="18.85546875" customWidth="1"/>
    <col min="6" max="6" width="17" customWidth="1"/>
    <col min="7" max="7" width="18.85546875" customWidth="1"/>
    <col min="8" max="8" width="16.5703125" customWidth="1"/>
    <col min="9" max="9" width="24" customWidth="1"/>
    <col min="10" max="10" width="20.28515625" customWidth="1"/>
    <col min="11" max="11" width="25.28515625" customWidth="1"/>
    <col min="12" max="12" width="24" customWidth="1"/>
    <col min="13" max="13" width="23.7109375" customWidth="1"/>
    <col min="14" max="14" width="18.7109375" customWidth="1"/>
    <col min="15" max="15" width="19.5703125" customWidth="1"/>
  </cols>
  <sheetData>
    <row r="1" spans="1:28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28" ht="26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3" spans="1:28" ht="26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</row>
    <row r="4" spans="1:28" ht="26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28" ht="29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</row>
    <row r="6" spans="1:28" ht="22.5" customHeight="1" thickTop="1" thickBot="1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9" t="s">
        <v>15</v>
      </c>
      <c r="N6" s="10"/>
      <c r="O6" s="11"/>
    </row>
    <row r="7" spans="1:28" ht="15.75" customHeight="1" thickTop="1" thickBot="1">
      <c r="A7" s="12"/>
      <c r="B7" s="13"/>
      <c r="C7" s="14" t="s">
        <v>16</v>
      </c>
      <c r="D7" s="15" t="s">
        <v>17</v>
      </c>
      <c r="E7" s="14" t="s">
        <v>18</v>
      </c>
      <c r="F7" s="16" t="s">
        <v>19</v>
      </c>
      <c r="G7" s="14" t="s">
        <v>18</v>
      </c>
      <c r="H7" s="16" t="s">
        <v>20</v>
      </c>
      <c r="I7" s="14" t="s">
        <v>18</v>
      </c>
      <c r="J7" s="16" t="s">
        <v>21</v>
      </c>
      <c r="K7" s="16" t="s">
        <v>22</v>
      </c>
      <c r="L7" s="17" t="s">
        <v>23</v>
      </c>
      <c r="M7" s="18" t="s">
        <v>24</v>
      </c>
      <c r="N7" s="18" t="s">
        <v>25</v>
      </c>
      <c r="O7" s="18" t="s">
        <v>26</v>
      </c>
      <c r="P7" s="19"/>
      <c r="Q7" s="20"/>
      <c r="R7" s="21"/>
      <c r="S7" s="21"/>
      <c r="T7" s="21"/>
      <c r="U7" s="21"/>
      <c r="V7" s="21"/>
      <c r="W7" s="21"/>
      <c r="X7" s="21"/>
      <c r="Y7" s="21"/>
      <c r="Z7" s="21"/>
      <c r="AA7" s="19"/>
      <c r="AB7" s="19"/>
    </row>
    <row r="8" spans="1:28" ht="12.75" customHeight="1" thickBot="1">
      <c r="A8" s="12"/>
      <c r="B8" s="22" t="s">
        <v>27</v>
      </c>
      <c r="C8" s="23" t="s">
        <v>28</v>
      </c>
      <c r="D8" s="24" t="s">
        <v>29</v>
      </c>
      <c r="E8" s="23" t="s">
        <v>30</v>
      </c>
      <c r="F8" s="24"/>
      <c r="G8" s="23" t="s">
        <v>31</v>
      </c>
      <c r="H8" s="24" t="s">
        <v>32</v>
      </c>
      <c r="I8" s="23" t="s">
        <v>30</v>
      </c>
      <c r="J8" s="24" t="s">
        <v>33</v>
      </c>
      <c r="K8" s="24" t="s">
        <v>34</v>
      </c>
      <c r="L8" s="25" t="s">
        <v>35</v>
      </c>
      <c r="M8" s="26"/>
      <c r="N8" s="26"/>
      <c r="O8" s="26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24.75" customHeight="1" thickTop="1" thickBot="1">
      <c r="A9" s="27" t="s">
        <v>36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28"/>
      <c r="O9" s="31"/>
      <c r="P9" s="32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24.75" customHeight="1" thickTop="1" thickBot="1">
      <c r="A10" s="33" t="s">
        <v>37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4"/>
      <c r="O10" s="37"/>
      <c r="P10" s="32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29.25" customHeight="1" thickTop="1">
      <c r="A11" s="38" t="s">
        <v>38</v>
      </c>
      <c r="B11" s="39" t="s">
        <v>39</v>
      </c>
      <c r="C11" s="40"/>
      <c r="D11" s="41">
        <v>1379.95</v>
      </c>
      <c r="E11" s="42">
        <v>1415</v>
      </c>
      <c r="F11" s="42">
        <v>1385</v>
      </c>
      <c r="G11" s="43">
        <v>1386.95</v>
      </c>
      <c r="H11" s="42">
        <v>1500</v>
      </c>
      <c r="I11" s="44">
        <v>1385</v>
      </c>
      <c r="J11" s="44">
        <v>1499.95</v>
      </c>
      <c r="K11" s="45">
        <v>1348.99</v>
      </c>
      <c r="L11" s="41"/>
      <c r="M11" s="42">
        <f t="shared" ref="M11:M58" si="0">AVERAGE(C11:L11)</f>
        <v>1412.605</v>
      </c>
      <c r="N11" s="46">
        <f t="shared" ref="N11:N73" si="1">+IF(SUM(C11:L11)=0,0,SMALL(C11:L11,COUNTIF(C11:L11,0)+1))</f>
        <v>1348.99</v>
      </c>
      <c r="O11" s="47">
        <f t="shared" ref="O11:O58" si="2">MAX(C11:L11)</f>
        <v>1500</v>
      </c>
      <c r="P11" s="32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24" customHeight="1">
      <c r="A12" s="48" t="s">
        <v>40</v>
      </c>
      <c r="B12" s="49" t="s">
        <v>41</v>
      </c>
      <c r="C12" s="50">
        <v>919</v>
      </c>
      <c r="D12" s="51">
        <v>949.95</v>
      </c>
      <c r="E12" s="52">
        <v>999</v>
      </c>
      <c r="F12" s="52">
        <v>945</v>
      </c>
      <c r="G12" s="53">
        <v>979.95</v>
      </c>
      <c r="H12" s="52"/>
      <c r="I12" s="50"/>
      <c r="J12" s="54">
        <v>999.95</v>
      </c>
      <c r="K12" s="51">
        <v>909.99</v>
      </c>
      <c r="L12" s="51">
        <v>984.79</v>
      </c>
      <c r="M12" s="52">
        <f t="shared" si="0"/>
        <v>960.9537499999999</v>
      </c>
      <c r="N12" s="55">
        <f t="shared" si="1"/>
        <v>909.99</v>
      </c>
      <c r="O12" s="56">
        <f t="shared" si="2"/>
        <v>999.95</v>
      </c>
      <c r="P12" s="32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21" customHeight="1">
      <c r="A13" s="48" t="s">
        <v>40</v>
      </c>
      <c r="B13" s="49" t="s">
        <v>42</v>
      </c>
      <c r="C13" s="50">
        <v>819</v>
      </c>
      <c r="D13" s="51">
        <v>809.95</v>
      </c>
      <c r="E13" s="52">
        <v>824</v>
      </c>
      <c r="F13" s="52">
        <v>794</v>
      </c>
      <c r="G13" s="53">
        <v>808.95</v>
      </c>
      <c r="H13" s="52"/>
      <c r="I13" s="50"/>
      <c r="J13" s="54">
        <v>0</v>
      </c>
      <c r="K13" s="51">
        <v>799.99</v>
      </c>
      <c r="L13" s="51">
        <v>813.59</v>
      </c>
      <c r="M13" s="52">
        <f t="shared" si="0"/>
        <v>708.68499999999995</v>
      </c>
      <c r="N13" s="55">
        <f t="shared" si="1"/>
        <v>794</v>
      </c>
      <c r="O13" s="56">
        <f t="shared" si="2"/>
        <v>824</v>
      </c>
      <c r="P13" s="3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25.5" customHeight="1">
      <c r="A14" s="48" t="s">
        <v>40</v>
      </c>
      <c r="B14" s="49" t="s">
        <v>43</v>
      </c>
      <c r="C14" s="50">
        <v>414</v>
      </c>
      <c r="D14" s="51">
        <v>424.95</v>
      </c>
      <c r="E14" s="52">
        <v>426.95</v>
      </c>
      <c r="F14" s="52"/>
      <c r="G14" s="53">
        <v>418.95</v>
      </c>
      <c r="H14" s="52">
        <v>349.99</v>
      </c>
      <c r="I14" s="50">
        <v>315</v>
      </c>
      <c r="J14" s="54">
        <v>424.95</v>
      </c>
      <c r="K14" s="51">
        <v>419.99</v>
      </c>
      <c r="L14" s="51">
        <v>421.99</v>
      </c>
      <c r="M14" s="52">
        <f t="shared" si="0"/>
        <v>401.86333333333329</v>
      </c>
      <c r="N14" s="55">
        <f t="shared" si="1"/>
        <v>315</v>
      </c>
      <c r="O14" s="56">
        <f t="shared" si="2"/>
        <v>426.95</v>
      </c>
      <c r="P14" s="32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22.5" customHeight="1">
      <c r="A15" s="48" t="s">
        <v>38</v>
      </c>
      <c r="B15" s="49" t="s">
        <v>41</v>
      </c>
      <c r="C15" s="50">
        <v>924</v>
      </c>
      <c r="D15" s="51">
        <v>989.95</v>
      </c>
      <c r="E15" s="52">
        <v>999</v>
      </c>
      <c r="F15" s="52">
        <v>945</v>
      </c>
      <c r="G15" s="53">
        <v>979.95</v>
      </c>
      <c r="H15" s="52">
        <v>1075</v>
      </c>
      <c r="I15" s="50">
        <v>945</v>
      </c>
      <c r="J15" s="54">
        <v>849.95</v>
      </c>
      <c r="K15" s="51">
        <v>909.99</v>
      </c>
      <c r="L15" s="51">
        <v>972.99</v>
      </c>
      <c r="M15" s="52">
        <f t="shared" si="0"/>
        <v>959.08299999999997</v>
      </c>
      <c r="N15" s="55">
        <f t="shared" si="1"/>
        <v>849.95</v>
      </c>
      <c r="O15" s="56">
        <f t="shared" si="2"/>
        <v>1075</v>
      </c>
      <c r="P15" s="3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21.75" customHeight="1">
      <c r="A16" s="48" t="s">
        <v>44</v>
      </c>
      <c r="B16" s="49" t="s">
        <v>45</v>
      </c>
      <c r="C16" s="50">
        <v>1199</v>
      </c>
      <c r="D16" s="51">
        <v>1099.95</v>
      </c>
      <c r="E16" s="52"/>
      <c r="F16" s="52">
        <v>1199</v>
      </c>
      <c r="G16" s="53">
        <v>1190</v>
      </c>
      <c r="H16" s="53">
        <v>1050</v>
      </c>
      <c r="I16" s="57">
        <v>1199</v>
      </c>
      <c r="J16" s="54">
        <v>1099.95</v>
      </c>
      <c r="K16" s="51">
        <v>1148.99</v>
      </c>
      <c r="L16" s="51">
        <v>1205</v>
      </c>
      <c r="M16" s="52">
        <f t="shared" si="0"/>
        <v>1154.5433333333333</v>
      </c>
      <c r="N16" s="55">
        <f t="shared" si="1"/>
        <v>1050</v>
      </c>
      <c r="O16" s="56">
        <f t="shared" si="2"/>
        <v>1205</v>
      </c>
      <c r="P16" s="32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23.25" customHeight="1">
      <c r="A17" s="48" t="s">
        <v>46</v>
      </c>
      <c r="B17" s="49" t="s">
        <v>47</v>
      </c>
      <c r="C17" s="50">
        <v>995</v>
      </c>
      <c r="D17" s="51"/>
      <c r="E17" s="52">
        <v>1075.95</v>
      </c>
      <c r="F17" s="52"/>
      <c r="G17" s="53"/>
      <c r="H17" s="52"/>
      <c r="I17" s="57">
        <v>995</v>
      </c>
      <c r="J17" s="58"/>
      <c r="K17" s="52">
        <v>994.99</v>
      </c>
      <c r="L17" s="51"/>
      <c r="M17" s="52">
        <f t="shared" si="0"/>
        <v>1015.2349999999999</v>
      </c>
      <c r="N17" s="55">
        <f t="shared" si="1"/>
        <v>994.99</v>
      </c>
      <c r="O17" s="56">
        <f t="shared" si="2"/>
        <v>1075.95</v>
      </c>
      <c r="P17" s="3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22.5" customHeight="1">
      <c r="A18" s="48" t="s">
        <v>46</v>
      </c>
      <c r="B18" s="49" t="s">
        <v>48</v>
      </c>
      <c r="C18" s="50">
        <v>439</v>
      </c>
      <c r="D18" s="51">
        <v>434.95</v>
      </c>
      <c r="E18" s="53">
        <v>536.95000000000005</v>
      </c>
      <c r="F18" s="52"/>
      <c r="G18" s="53">
        <v>439.95</v>
      </c>
      <c r="H18" s="52">
        <v>474.99</v>
      </c>
      <c r="I18" s="57">
        <v>439</v>
      </c>
      <c r="J18" s="58"/>
      <c r="K18" s="52"/>
      <c r="L18" s="51">
        <v>441</v>
      </c>
      <c r="M18" s="52">
        <f t="shared" si="0"/>
        <v>457.97714285714289</v>
      </c>
      <c r="N18" s="55">
        <f t="shared" si="1"/>
        <v>434.95</v>
      </c>
      <c r="O18" s="56">
        <f t="shared" si="2"/>
        <v>536.95000000000005</v>
      </c>
      <c r="P18" s="32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21" customHeight="1">
      <c r="A19" s="48" t="s">
        <v>49</v>
      </c>
      <c r="B19" s="49" t="s">
        <v>50</v>
      </c>
      <c r="C19" s="50">
        <v>0</v>
      </c>
      <c r="D19" s="51">
        <v>194.95</v>
      </c>
      <c r="E19" s="52">
        <v>199.95</v>
      </c>
      <c r="F19" s="52">
        <v>189</v>
      </c>
      <c r="G19" s="53">
        <v>194.95</v>
      </c>
      <c r="H19" s="52"/>
      <c r="I19" s="50"/>
      <c r="J19" s="54">
        <v>199.95</v>
      </c>
      <c r="K19" s="51">
        <v>194.99</v>
      </c>
      <c r="L19" s="51"/>
      <c r="M19" s="52">
        <f t="shared" si="0"/>
        <v>167.68428571428572</v>
      </c>
      <c r="N19" s="55">
        <f t="shared" si="1"/>
        <v>189</v>
      </c>
      <c r="O19" s="56">
        <f t="shared" si="2"/>
        <v>199.95</v>
      </c>
      <c r="P19" s="32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23.25" customHeight="1">
      <c r="A20" s="48" t="s">
        <v>38</v>
      </c>
      <c r="B20" s="49" t="s">
        <v>51</v>
      </c>
      <c r="C20" s="50">
        <v>719</v>
      </c>
      <c r="D20" s="51"/>
      <c r="E20" s="52">
        <v>734.95</v>
      </c>
      <c r="F20" s="52">
        <v>694</v>
      </c>
      <c r="G20" s="53">
        <v>719.95</v>
      </c>
      <c r="H20" s="52">
        <v>789.99</v>
      </c>
      <c r="I20" s="50">
        <v>699</v>
      </c>
      <c r="J20" s="54"/>
      <c r="K20" s="51">
        <v>688.99</v>
      </c>
      <c r="L20" s="51">
        <v>695</v>
      </c>
      <c r="M20" s="52">
        <f t="shared" si="0"/>
        <v>717.6099999999999</v>
      </c>
      <c r="N20" s="55">
        <f t="shared" si="1"/>
        <v>688.99</v>
      </c>
      <c r="O20" s="56">
        <f t="shared" si="2"/>
        <v>789.99</v>
      </c>
      <c r="P20" s="32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23.25" customHeight="1">
      <c r="A21" s="48" t="s">
        <v>38</v>
      </c>
      <c r="B21" s="49" t="s">
        <v>52</v>
      </c>
      <c r="C21" s="50">
        <v>489</v>
      </c>
      <c r="D21" s="51"/>
      <c r="E21" s="52">
        <v>489.95</v>
      </c>
      <c r="F21" s="52">
        <v>459</v>
      </c>
      <c r="G21" s="53">
        <v>479.95</v>
      </c>
      <c r="H21" s="52">
        <v>529.99</v>
      </c>
      <c r="I21" s="50">
        <v>459</v>
      </c>
      <c r="J21" s="54"/>
      <c r="K21" s="51">
        <v>423.99</v>
      </c>
      <c r="L21" s="51">
        <v>484.99</v>
      </c>
      <c r="M21" s="52">
        <f t="shared" si="0"/>
        <v>476.98374999999999</v>
      </c>
      <c r="N21" s="55">
        <f t="shared" si="1"/>
        <v>423.99</v>
      </c>
      <c r="O21" s="56">
        <f t="shared" si="2"/>
        <v>529.99</v>
      </c>
      <c r="P21" s="3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20.25" customHeight="1">
      <c r="A22" s="48" t="s">
        <v>38</v>
      </c>
      <c r="B22" s="49" t="s">
        <v>53</v>
      </c>
      <c r="C22" s="50">
        <v>209</v>
      </c>
      <c r="D22" s="51">
        <v>234.95</v>
      </c>
      <c r="E22" s="52">
        <v>209.95</v>
      </c>
      <c r="F22" s="52">
        <v>205</v>
      </c>
      <c r="G22" s="53">
        <v>204.95</v>
      </c>
      <c r="H22" s="52">
        <v>219.99</v>
      </c>
      <c r="I22" s="50"/>
      <c r="J22" s="54">
        <v>224.95</v>
      </c>
      <c r="K22" s="51">
        <v>198.99</v>
      </c>
      <c r="L22" s="51">
        <v>198.89</v>
      </c>
      <c r="M22" s="52">
        <f t="shared" si="0"/>
        <v>211.85222222222222</v>
      </c>
      <c r="N22" s="55">
        <f t="shared" si="1"/>
        <v>198.89</v>
      </c>
      <c r="O22" s="56">
        <f t="shared" si="2"/>
        <v>234.95</v>
      </c>
      <c r="P22" s="3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20.25" customHeight="1">
      <c r="A23" s="48" t="s">
        <v>38</v>
      </c>
      <c r="B23" s="49" t="s">
        <v>54</v>
      </c>
      <c r="C23" s="50"/>
      <c r="D23" s="51">
        <v>59.95</v>
      </c>
      <c r="E23" s="52">
        <v>59.95</v>
      </c>
      <c r="F23" s="52">
        <v>59</v>
      </c>
      <c r="G23" s="53">
        <v>58.95</v>
      </c>
      <c r="H23" s="52">
        <v>64.989999999999995</v>
      </c>
      <c r="I23" s="50">
        <v>59</v>
      </c>
      <c r="J23" s="54">
        <v>59.95</v>
      </c>
      <c r="K23" s="51">
        <v>58.99</v>
      </c>
      <c r="L23" s="51"/>
      <c r="M23" s="52">
        <f t="shared" si="0"/>
        <v>60.097500000000004</v>
      </c>
      <c r="N23" s="55">
        <f t="shared" si="1"/>
        <v>58.95</v>
      </c>
      <c r="O23" s="56">
        <f t="shared" si="2"/>
        <v>64.989999999999995</v>
      </c>
      <c r="P23" s="32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26.25" customHeight="1">
      <c r="A24" s="48" t="s">
        <v>55</v>
      </c>
      <c r="B24" s="49" t="s">
        <v>56</v>
      </c>
      <c r="C24" s="50">
        <v>239</v>
      </c>
      <c r="D24" s="51">
        <v>234.95</v>
      </c>
      <c r="E24" s="52">
        <v>249.95</v>
      </c>
      <c r="F24" s="52">
        <v>229</v>
      </c>
      <c r="G24" s="53">
        <v>249.95</v>
      </c>
      <c r="H24" s="52"/>
      <c r="I24" s="50"/>
      <c r="J24" s="54">
        <v>275</v>
      </c>
      <c r="K24" s="51"/>
      <c r="L24" s="51">
        <v>234.89</v>
      </c>
      <c r="M24" s="52">
        <f t="shared" si="0"/>
        <v>244.67714285714283</v>
      </c>
      <c r="N24" s="55">
        <f t="shared" si="1"/>
        <v>229</v>
      </c>
      <c r="O24" s="56">
        <f t="shared" si="2"/>
        <v>275</v>
      </c>
      <c r="P24" s="3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26.25" customHeight="1">
      <c r="A25" s="48" t="s">
        <v>55</v>
      </c>
      <c r="B25" s="49" t="s">
        <v>57</v>
      </c>
      <c r="C25" s="50">
        <v>539</v>
      </c>
      <c r="D25" s="51">
        <v>524.95000000000005</v>
      </c>
      <c r="E25" s="52">
        <v>529.95000000000005</v>
      </c>
      <c r="F25" s="52">
        <v>490</v>
      </c>
      <c r="G25" s="53">
        <v>538.95000000000005</v>
      </c>
      <c r="H25" s="52"/>
      <c r="I25" s="50"/>
      <c r="J25" s="54">
        <v>549.95000000000005</v>
      </c>
      <c r="K25" s="51"/>
      <c r="L25" s="51">
        <v>521.95000000000005</v>
      </c>
      <c r="M25" s="52">
        <f t="shared" si="0"/>
        <v>527.82142857142856</v>
      </c>
      <c r="N25" s="55">
        <f t="shared" si="1"/>
        <v>490</v>
      </c>
      <c r="O25" s="56">
        <f t="shared" si="2"/>
        <v>549.95000000000005</v>
      </c>
      <c r="P25" s="3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26.25" customHeight="1">
      <c r="A26" s="48" t="s">
        <v>58</v>
      </c>
      <c r="B26" s="49" t="s">
        <v>56</v>
      </c>
      <c r="C26" s="50">
        <v>249</v>
      </c>
      <c r="D26" s="51">
        <v>269.95</v>
      </c>
      <c r="E26" s="52">
        <v>239.95</v>
      </c>
      <c r="F26" s="52">
        <v>229</v>
      </c>
      <c r="G26" s="53">
        <v>239.95</v>
      </c>
      <c r="H26" s="52">
        <v>244.99</v>
      </c>
      <c r="I26" s="50">
        <v>229</v>
      </c>
      <c r="J26" s="54">
        <v>279.95</v>
      </c>
      <c r="K26" s="51"/>
      <c r="L26" s="51">
        <v>233.69</v>
      </c>
      <c r="M26" s="52">
        <f t="shared" si="0"/>
        <v>246.16444444444446</v>
      </c>
      <c r="N26" s="55">
        <f t="shared" si="1"/>
        <v>229</v>
      </c>
      <c r="O26" s="56">
        <f t="shared" si="2"/>
        <v>279.95</v>
      </c>
      <c r="P26" s="32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26.25" customHeight="1">
      <c r="A27" s="48" t="s">
        <v>58</v>
      </c>
      <c r="B27" s="49" t="s">
        <v>57</v>
      </c>
      <c r="C27" s="50"/>
      <c r="D27" s="51"/>
      <c r="E27" s="52">
        <v>519.95000000000005</v>
      </c>
      <c r="F27" s="52">
        <v>499</v>
      </c>
      <c r="G27" s="53">
        <v>509.95</v>
      </c>
      <c r="H27" s="52"/>
      <c r="I27" s="50">
        <v>499</v>
      </c>
      <c r="J27" s="54">
        <v>519.95000000000005</v>
      </c>
      <c r="K27" s="51"/>
      <c r="L27" s="51">
        <v>599.99</v>
      </c>
      <c r="M27" s="52">
        <f t="shared" si="0"/>
        <v>524.64</v>
      </c>
      <c r="N27" s="55">
        <f t="shared" si="1"/>
        <v>499</v>
      </c>
      <c r="O27" s="56">
        <f t="shared" si="2"/>
        <v>599.99</v>
      </c>
      <c r="P27" s="32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26.25" customHeight="1">
      <c r="A28" s="48" t="s">
        <v>59</v>
      </c>
      <c r="B28" s="49" t="s">
        <v>60</v>
      </c>
      <c r="C28" s="50"/>
      <c r="D28" s="51"/>
      <c r="E28" s="52">
        <v>985.95</v>
      </c>
      <c r="F28" s="52">
        <v>975</v>
      </c>
      <c r="G28" s="53">
        <v>985.95</v>
      </c>
      <c r="H28" s="52"/>
      <c r="I28" s="50">
        <v>975</v>
      </c>
      <c r="J28" s="54">
        <v>985.95</v>
      </c>
      <c r="K28" s="51">
        <v>959.99</v>
      </c>
      <c r="L28" s="51"/>
      <c r="M28" s="52">
        <f t="shared" si="0"/>
        <v>977.97333333333336</v>
      </c>
      <c r="N28" s="55">
        <f t="shared" si="1"/>
        <v>959.99</v>
      </c>
      <c r="O28" s="56">
        <f t="shared" si="2"/>
        <v>985.95</v>
      </c>
      <c r="P28" s="3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26.25" customHeight="1">
      <c r="A29" s="48" t="s">
        <v>59</v>
      </c>
      <c r="B29" s="49" t="s">
        <v>61</v>
      </c>
      <c r="C29" s="50">
        <v>969</v>
      </c>
      <c r="D29" s="50"/>
      <c r="E29" s="52">
        <v>924.95</v>
      </c>
      <c r="F29" s="52">
        <v>919</v>
      </c>
      <c r="G29" s="53">
        <v>924.95</v>
      </c>
      <c r="H29" s="52">
        <v>934.99</v>
      </c>
      <c r="I29" s="50">
        <v>919</v>
      </c>
      <c r="J29" s="54">
        <v>925.95</v>
      </c>
      <c r="K29" s="51">
        <v>819.99</v>
      </c>
      <c r="L29" s="51"/>
      <c r="M29" s="52">
        <f t="shared" si="0"/>
        <v>917.22874999999988</v>
      </c>
      <c r="N29" s="55">
        <f t="shared" si="1"/>
        <v>819.99</v>
      </c>
      <c r="O29" s="56">
        <f t="shared" si="2"/>
        <v>969</v>
      </c>
      <c r="P29" s="3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26.25" customHeight="1">
      <c r="A30" s="48" t="s">
        <v>62</v>
      </c>
      <c r="B30" s="49" t="s">
        <v>63</v>
      </c>
      <c r="C30" s="50">
        <v>819</v>
      </c>
      <c r="D30" s="51"/>
      <c r="E30" s="52">
        <v>799.95</v>
      </c>
      <c r="F30" s="52">
        <v>825</v>
      </c>
      <c r="G30" s="53">
        <v>783.95</v>
      </c>
      <c r="H30" s="52">
        <v>839.99</v>
      </c>
      <c r="I30" s="50">
        <v>825</v>
      </c>
      <c r="J30" s="54">
        <v>825</v>
      </c>
      <c r="K30" s="51">
        <v>739.99</v>
      </c>
      <c r="L30" s="51"/>
      <c r="M30" s="52">
        <f t="shared" si="0"/>
        <v>807.2349999999999</v>
      </c>
      <c r="N30" s="55">
        <f t="shared" si="1"/>
        <v>739.99</v>
      </c>
      <c r="O30" s="56">
        <f t="shared" si="2"/>
        <v>839.99</v>
      </c>
      <c r="P30" s="32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33" customHeight="1">
      <c r="A31" s="48" t="s">
        <v>62</v>
      </c>
      <c r="B31" s="49" t="s">
        <v>64</v>
      </c>
      <c r="C31" s="50">
        <v>209</v>
      </c>
      <c r="D31" s="51"/>
      <c r="E31" s="52">
        <v>209.95</v>
      </c>
      <c r="F31" s="52"/>
      <c r="G31" s="53">
        <v>259.95</v>
      </c>
      <c r="H31" s="52">
        <v>209.99</v>
      </c>
      <c r="I31" s="50"/>
      <c r="J31" s="54">
        <v>205.95</v>
      </c>
      <c r="K31" s="51">
        <v>199.99</v>
      </c>
      <c r="L31" s="51">
        <v>205</v>
      </c>
      <c r="M31" s="52">
        <f t="shared" si="0"/>
        <v>214.26142857142855</v>
      </c>
      <c r="N31" s="55">
        <f t="shared" si="1"/>
        <v>199.99</v>
      </c>
      <c r="O31" s="56">
        <f t="shared" si="2"/>
        <v>259.95</v>
      </c>
      <c r="P31" s="32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33" customHeight="1">
      <c r="A32" s="48" t="s">
        <v>65</v>
      </c>
      <c r="B32" s="49" t="s">
        <v>66</v>
      </c>
      <c r="C32" s="50"/>
      <c r="D32" s="51"/>
      <c r="E32" s="52">
        <v>54.95</v>
      </c>
      <c r="F32" s="52"/>
      <c r="G32" s="53">
        <v>52.95</v>
      </c>
      <c r="H32" s="52">
        <v>54</v>
      </c>
      <c r="I32" s="50"/>
      <c r="J32" s="54">
        <v>53.95</v>
      </c>
      <c r="K32" s="51"/>
      <c r="L32" s="51"/>
      <c r="M32" s="52">
        <f t="shared" si="0"/>
        <v>53.962500000000006</v>
      </c>
      <c r="N32" s="55">
        <f t="shared" si="1"/>
        <v>52.95</v>
      </c>
      <c r="O32" s="56">
        <f t="shared" si="2"/>
        <v>54.95</v>
      </c>
      <c r="P32" s="32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33" customHeight="1">
      <c r="A33" s="48" t="s">
        <v>67</v>
      </c>
      <c r="B33" s="49" t="s">
        <v>68</v>
      </c>
      <c r="C33" s="50"/>
      <c r="D33" s="51"/>
      <c r="E33" s="52">
        <v>1235</v>
      </c>
      <c r="F33" s="52">
        <v>1220</v>
      </c>
      <c r="G33" s="53">
        <v>1209.95</v>
      </c>
      <c r="H33" s="52">
        <v>1300</v>
      </c>
      <c r="I33" s="50">
        <v>1320</v>
      </c>
      <c r="J33" s="54">
        <v>1289.95</v>
      </c>
      <c r="K33" s="51">
        <v>1193.99</v>
      </c>
      <c r="L33" s="51"/>
      <c r="M33" s="52">
        <f t="shared" si="0"/>
        <v>1252.6985714285713</v>
      </c>
      <c r="N33" s="55">
        <f t="shared" si="1"/>
        <v>1193.99</v>
      </c>
      <c r="O33" s="56">
        <f t="shared" si="2"/>
        <v>1320</v>
      </c>
      <c r="P33" s="32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33" customHeight="1">
      <c r="A34" s="48" t="s">
        <v>67</v>
      </c>
      <c r="B34" s="49" t="s">
        <v>41</v>
      </c>
      <c r="C34" s="50">
        <v>1150</v>
      </c>
      <c r="D34" s="51">
        <v>1099.95</v>
      </c>
      <c r="E34" s="52">
        <v>1150</v>
      </c>
      <c r="F34" s="52">
        <v>1150</v>
      </c>
      <c r="G34" s="53">
        <v>1127</v>
      </c>
      <c r="H34" s="52">
        <v>1100</v>
      </c>
      <c r="I34" s="50">
        <v>1150</v>
      </c>
      <c r="J34" s="54">
        <v>1150</v>
      </c>
      <c r="K34" s="51">
        <v>1048.99</v>
      </c>
      <c r="L34" s="51">
        <v>1134.99</v>
      </c>
      <c r="M34" s="52">
        <f t="shared" si="0"/>
        <v>1126.0930000000001</v>
      </c>
      <c r="N34" s="55">
        <f t="shared" si="1"/>
        <v>1048.99</v>
      </c>
      <c r="O34" s="56">
        <f t="shared" si="2"/>
        <v>1150</v>
      </c>
      <c r="P34" s="32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33" customHeight="1">
      <c r="A35" s="48" t="s">
        <v>67</v>
      </c>
      <c r="B35" s="49" t="s">
        <v>69</v>
      </c>
      <c r="C35" s="50">
        <v>199</v>
      </c>
      <c r="D35" s="51">
        <v>194.95</v>
      </c>
      <c r="E35" s="52">
        <v>199.95</v>
      </c>
      <c r="F35" s="52">
        <v>195</v>
      </c>
      <c r="G35" s="53">
        <v>199.95</v>
      </c>
      <c r="H35" s="52">
        <v>204.99</v>
      </c>
      <c r="I35" s="50">
        <v>195</v>
      </c>
      <c r="J35" s="54">
        <v>219.95</v>
      </c>
      <c r="K35" s="51">
        <v>183.99</v>
      </c>
      <c r="L35" s="51">
        <v>193</v>
      </c>
      <c r="M35" s="52">
        <f t="shared" si="0"/>
        <v>198.578</v>
      </c>
      <c r="N35" s="55">
        <f t="shared" si="1"/>
        <v>183.99</v>
      </c>
      <c r="O35" s="56">
        <f t="shared" si="2"/>
        <v>219.95</v>
      </c>
      <c r="P35" s="32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33" customHeight="1">
      <c r="A36" s="48" t="s">
        <v>67</v>
      </c>
      <c r="B36" s="49" t="s">
        <v>70</v>
      </c>
      <c r="C36" s="50"/>
      <c r="D36" s="50">
        <v>74.95</v>
      </c>
      <c r="E36" s="52"/>
      <c r="F36" s="52">
        <v>69</v>
      </c>
      <c r="G36" s="53">
        <v>69.95</v>
      </c>
      <c r="H36" s="52">
        <v>59.99</v>
      </c>
      <c r="I36" s="50">
        <v>69.95</v>
      </c>
      <c r="J36" s="54">
        <v>66.92</v>
      </c>
      <c r="K36" s="52"/>
      <c r="L36" s="51"/>
      <c r="M36" s="52">
        <f t="shared" si="0"/>
        <v>68.459999999999994</v>
      </c>
      <c r="N36" s="55">
        <f t="shared" si="1"/>
        <v>59.99</v>
      </c>
      <c r="O36" s="56">
        <f t="shared" si="2"/>
        <v>74.95</v>
      </c>
      <c r="P36" s="3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33" customHeight="1">
      <c r="A37" s="48" t="s">
        <v>71</v>
      </c>
      <c r="B37" s="49" t="s">
        <v>72</v>
      </c>
      <c r="C37" s="50"/>
      <c r="D37" s="50"/>
      <c r="E37" s="52"/>
      <c r="F37" s="52">
        <v>1029</v>
      </c>
      <c r="G37" s="53"/>
      <c r="H37" s="52"/>
      <c r="I37" s="50">
        <v>1029</v>
      </c>
      <c r="J37" s="54">
        <v>1109.95</v>
      </c>
      <c r="K37" s="52">
        <v>829.99</v>
      </c>
      <c r="L37" s="51"/>
      <c r="M37" s="52">
        <f t="shared" si="0"/>
        <v>999.4849999999999</v>
      </c>
      <c r="N37" s="55">
        <f t="shared" si="1"/>
        <v>829.99</v>
      </c>
      <c r="O37" s="56">
        <f t="shared" si="2"/>
        <v>1109.95</v>
      </c>
      <c r="P37" s="32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33" customHeight="1">
      <c r="A38" s="48" t="s">
        <v>71</v>
      </c>
      <c r="B38" s="49" t="s">
        <v>73</v>
      </c>
      <c r="C38" s="50"/>
      <c r="D38" s="51"/>
      <c r="E38" s="52">
        <v>679.95</v>
      </c>
      <c r="F38" s="52">
        <v>619</v>
      </c>
      <c r="G38" s="53"/>
      <c r="H38" s="52">
        <v>659.99</v>
      </c>
      <c r="I38" s="50">
        <v>619</v>
      </c>
      <c r="J38" s="54">
        <v>699.95</v>
      </c>
      <c r="K38" s="52"/>
      <c r="L38" s="51"/>
      <c r="M38" s="52">
        <f t="shared" si="0"/>
        <v>655.57800000000009</v>
      </c>
      <c r="N38" s="55">
        <f t="shared" si="1"/>
        <v>619</v>
      </c>
      <c r="O38" s="56">
        <f t="shared" si="2"/>
        <v>699.95</v>
      </c>
      <c r="P38" s="32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33" customHeight="1">
      <c r="A39" s="48" t="s">
        <v>71</v>
      </c>
      <c r="B39" s="49" t="s">
        <v>74</v>
      </c>
      <c r="C39" s="50"/>
      <c r="D39" s="51">
        <v>449.95</v>
      </c>
      <c r="E39" s="52">
        <v>469.95</v>
      </c>
      <c r="F39" s="52">
        <v>399</v>
      </c>
      <c r="G39" s="53">
        <v>421.95</v>
      </c>
      <c r="H39" s="52">
        <v>419.99</v>
      </c>
      <c r="I39" s="57">
        <v>399</v>
      </c>
      <c r="J39" s="54">
        <v>424.95</v>
      </c>
      <c r="K39" s="52">
        <v>394.99</v>
      </c>
      <c r="L39" s="51">
        <v>0</v>
      </c>
      <c r="M39" s="52">
        <f t="shared" si="0"/>
        <v>375.5311111111111</v>
      </c>
      <c r="N39" s="55">
        <f t="shared" si="1"/>
        <v>394.99</v>
      </c>
      <c r="O39" s="56">
        <f t="shared" si="2"/>
        <v>469.95</v>
      </c>
      <c r="P39" s="32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33" customHeight="1">
      <c r="A40" s="48" t="s">
        <v>71</v>
      </c>
      <c r="B40" s="49" t="s">
        <v>75</v>
      </c>
      <c r="C40" s="50"/>
      <c r="D40" s="50"/>
      <c r="E40" s="52"/>
      <c r="F40" s="52">
        <v>149</v>
      </c>
      <c r="G40" s="53"/>
      <c r="H40" s="52">
        <v>159.99</v>
      </c>
      <c r="I40" s="57">
        <v>149</v>
      </c>
      <c r="J40" s="54">
        <v>184.95</v>
      </c>
      <c r="K40" s="52">
        <v>164.99</v>
      </c>
      <c r="L40" s="51">
        <v>0</v>
      </c>
      <c r="M40" s="52">
        <f t="shared" si="0"/>
        <v>134.655</v>
      </c>
      <c r="N40" s="55">
        <f t="shared" si="1"/>
        <v>149</v>
      </c>
      <c r="O40" s="56">
        <f t="shared" si="2"/>
        <v>184.95</v>
      </c>
      <c r="P40" s="32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33" customHeight="1">
      <c r="A41" s="48" t="s">
        <v>76</v>
      </c>
      <c r="B41" s="49" t="s">
        <v>77</v>
      </c>
      <c r="C41" s="50"/>
      <c r="D41" s="50">
        <v>244.95</v>
      </c>
      <c r="E41" s="52"/>
      <c r="F41" s="52"/>
      <c r="G41" s="53"/>
      <c r="H41" s="52"/>
      <c r="I41" s="57"/>
      <c r="J41" s="54"/>
      <c r="K41" s="52">
        <v>54.99</v>
      </c>
      <c r="L41" s="51">
        <v>0</v>
      </c>
      <c r="M41" s="52" t="s">
        <v>78</v>
      </c>
      <c r="N41" s="55">
        <f t="shared" si="1"/>
        <v>54.99</v>
      </c>
      <c r="O41" s="56" t="s">
        <v>78</v>
      </c>
      <c r="P41" s="32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33" customHeight="1" thickBot="1">
      <c r="A42" s="59" t="s">
        <v>76</v>
      </c>
      <c r="B42" s="60" t="s">
        <v>54</v>
      </c>
      <c r="C42" s="61"/>
      <c r="D42" s="61">
        <v>59.95</v>
      </c>
      <c r="E42" s="62"/>
      <c r="F42" s="62">
        <v>55</v>
      </c>
      <c r="G42" s="63"/>
      <c r="H42" s="62"/>
      <c r="I42" s="64"/>
      <c r="J42" s="65"/>
      <c r="K42" s="62">
        <v>0</v>
      </c>
      <c r="L42" s="66">
        <v>0</v>
      </c>
      <c r="M42" s="62">
        <f t="shared" si="0"/>
        <v>28.737500000000001</v>
      </c>
      <c r="N42" s="67">
        <f t="shared" si="1"/>
        <v>55</v>
      </c>
      <c r="O42" s="68">
        <f t="shared" si="2"/>
        <v>59.95</v>
      </c>
      <c r="P42" s="3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33" customHeight="1" thickTop="1">
      <c r="A43" s="69" t="s">
        <v>79</v>
      </c>
      <c r="B43" s="70" t="s">
        <v>80</v>
      </c>
      <c r="C43" s="71">
        <v>1354</v>
      </c>
      <c r="D43" s="72"/>
      <c r="E43" s="73">
        <v>1348</v>
      </c>
      <c r="F43" s="73">
        <v>1315</v>
      </c>
      <c r="G43" s="74">
        <v>1319.95</v>
      </c>
      <c r="H43" s="73"/>
      <c r="I43" s="75">
        <v>1315</v>
      </c>
      <c r="J43" s="71"/>
      <c r="K43" s="72">
        <v>0</v>
      </c>
      <c r="L43" s="72">
        <v>1373.3</v>
      </c>
      <c r="M43" s="73">
        <f t="shared" si="0"/>
        <v>1146.4642857142858</v>
      </c>
      <c r="N43" s="76">
        <f t="shared" si="1"/>
        <v>1315</v>
      </c>
      <c r="O43" s="77">
        <f t="shared" si="2"/>
        <v>1373.3</v>
      </c>
      <c r="P43" s="32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33" customHeight="1">
      <c r="A44" s="48" t="s">
        <v>79</v>
      </c>
      <c r="B44" s="49" t="s">
        <v>81</v>
      </c>
      <c r="C44" s="50"/>
      <c r="D44" s="51"/>
      <c r="E44" s="52">
        <v>614.95000000000005</v>
      </c>
      <c r="F44" s="52">
        <v>689</v>
      </c>
      <c r="G44" s="53">
        <v>694.95</v>
      </c>
      <c r="H44" s="52"/>
      <c r="I44" s="57">
        <v>689</v>
      </c>
      <c r="J44" s="58"/>
      <c r="K44" s="51">
        <v>0</v>
      </c>
      <c r="L44" s="51">
        <v>715</v>
      </c>
      <c r="M44" s="52">
        <f t="shared" si="0"/>
        <v>567.15</v>
      </c>
      <c r="N44" s="55">
        <f t="shared" si="1"/>
        <v>614.95000000000005</v>
      </c>
      <c r="O44" s="56">
        <f t="shared" si="2"/>
        <v>715</v>
      </c>
      <c r="P44" s="32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33" customHeight="1">
      <c r="A45" s="48" t="s">
        <v>82</v>
      </c>
      <c r="B45" s="49" t="s">
        <v>83</v>
      </c>
      <c r="C45" s="50"/>
      <c r="D45" s="50">
        <v>974.95</v>
      </c>
      <c r="E45" s="52"/>
      <c r="F45" s="52"/>
      <c r="G45" s="53"/>
      <c r="H45" s="52"/>
      <c r="I45" s="50">
        <v>965</v>
      </c>
      <c r="J45" s="58">
        <v>1099.99</v>
      </c>
      <c r="K45" s="51">
        <v>0</v>
      </c>
      <c r="L45" s="51">
        <v>0</v>
      </c>
      <c r="M45" s="52">
        <f t="shared" si="0"/>
        <v>607.98800000000006</v>
      </c>
      <c r="N45" s="55">
        <f t="shared" si="1"/>
        <v>965</v>
      </c>
      <c r="O45" s="56">
        <f t="shared" si="2"/>
        <v>1099.99</v>
      </c>
      <c r="P45" s="32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33" customHeight="1">
      <c r="A46" s="48" t="s">
        <v>82</v>
      </c>
      <c r="B46" s="49" t="s">
        <v>84</v>
      </c>
      <c r="C46" s="50"/>
      <c r="D46" s="50">
        <v>649.95000000000005</v>
      </c>
      <c r="E46" s="52"/>
      <c r="F46" s="52"/>
      <c r="G46" s="53"/>
      <c r="H46" s="52"/>
      <c r="I46" s="50"/>
      <c r="J46" s="54">
        <v>699.99</v>
      </c>
      <c r="K46" s="52">
        <v>596.99</v>
      </c>
      <c r="L46" s="52">
        <v>0</v>
      </c>
      <c r="M46" s="52">
        <f t="shared" si="0"/>
        <v>486.73250000000002</v>
      </c>
      <c r="N46" s="55">
        <f t="shared" si="1"/>
        <v>596.99</v>
      </c>
      <c r="O46" s="56">
        <f t="shared" si="2"/>
        <v>699.99</v>
      </c>
      <c r="P46" s="32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33" customHeight="1">
      <c r="A47" s="48" t="s">
        <v>85</v>
      </c>
      <c r="B47" s="49" t="s">
        <v>86</v>
      </c>
      <c r="C47" s="50"/>
      <c r="D47" s="50">
        <v>949.95</v>
      </c>
      <c r="E47" s="52">
        <v>998.95</v>
      </c>
      <c r="F47" s="53">
        <v>929</v>
      </c>
      <c r="G47" s="53">
        <v>978.95</v>
      </c>
      <c r="H47" s="52">
        <v>999.99</v>
      </c>
      <c r="I47" s="50">
        <v>929</v>
      </c>
      <c r="J47" s="54">
        <v>999.95</v>
      </c>
      <c r="K47" s="52">
        <v>814.99</v>
      </c>
      <c r="L47" s="51">
        <v>0</v>
      </c>
      <c r="M47" s="52">
        <f t="shared" si="0"/>
        <v>844.53111111111104</v>
      </c>
      <c r="N47" s="55">
        <f t="shared" si="1"/>
        <v>814.99</v>
      </c>
      <c r="O47" s="56">
        <f t="shared" si="2"/>
        <v>999.99</v>
      </c>
      <c r="P47" s="32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33" customHeight="1">
      <c r="A48" s="48" t="s">
        <v>82</v>
      </c>
      <c r="B48" s="49" t="s">
        <v>41</v>
      </c>
      <c r="C48" s="50"/>
      <c r="D48" s="51">
        <v>749.95</v>
      </c>
      <c r="E48" s="52">
        <v>849.95</v>
      </c>
      <c r="F48" s="52">
        <v>0</v>
      </c>
      <c r="G48" s="53">
        <v>849.95</v>
      </c>
      <c r="H48" s="52">
        <v>0</v>
      </c>
      <c r="I48" s="50">
        <v>738</v>
      </c>
      <c r="J48" s="54">
        <v>899.95</v>
      </c>
      <c r="K48" s="52">
        <v>814.99</v>
      </c>
      <c r="L48" s="51">
        <v>0</v>
      </c>
      <c r="M48" s="52">
        <f t="shared" si="0"/>
        <v>544.7544444444444</v>
      </c>
      <c r="N48" s="55">
        <f t="shared" si="1"/>
        <v>738</v>
      </c>
      <c r="O48" s="56">
        <f t="shared" si="2"/>
        <v>899.95</v>
      </c>
      <c r="P48" s="32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33" customHeight="1">
      <c r="A49" s="48" t="s">
        <v>82</v>
      </c>
      <c r="B49" s="49" t="s">
        <v>87</v>
      </c>
      <c r="C49" s="50">
        <v>579</v>
      </c>
      <c r="D49" s="50"/>
      <c r="E49" s="52">
        <v>614.95000000000005</v>
      </c>
      <c r="F49" s="52">
        <v>568</v>
      </c>
      <c r="G49" s="53">
        <v>602.95000000000005</v>
      </c>
      <c r="H49" s="52">
        <v>649.99</v>
      </c>
      <c r="I49" s="50">
        <v>0</v>
      </c>
      <c r="J49" s="54">
        <v>699.95</v>
      </c>
      <c r="K49" s="51">
        <v>542.99</v>
      </c>
      <c r="L49" s="51">
        <v>597.59</v>
      </c>
      <c r="M49" s="52">
        <f t="shared" si="0"/>
        <v>539.49111111111108</v>
      </c>
      <c r="N49" s="55">
        <f t="shared" si="1"/>
        <v>542.99</v>
      </c>
      <c r="O49" s="56">
        <f t="shared" si="2"/>
        <v>699.95</v>
      </c>
      <c r="P49" s="32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33" customHeight="1">
      <c r="A50" s="48" t="s">
        <v>82</v>
      </c>
      <c r="B50" s="49" t="s">
        <v>88</v>
      </c>
      <c r="C50" s="50"/>
      <c r="D50" s="50"/>
      <c r="E50" s="52">
        <v>0</v>
      </c>
      <c r="F50" s="52">
        <v>0</v>
      </c>
      <c r="G50" s="53"/>
      <c r="H50" s="52">
        <v>159.99</v>
      </c>
      <c r="I50" s="50">
        <v>0</v>
      </c>
      <c r="J50" s="54">
        <v>169.95</v>
      </c>
      <c r="K50" s="51">
        <v>152.99</v>
      </c>
      <c r="L50" s="51">
        <v>0</v>
      </c>
      <c r="M50" s="52">
        <f t="shared" si="0"/>
        <v>68.989999999999995</v>
      </c>
      <c r="N50" s="55">
        <f t="shared" si="1"/>
        <v>152.99</v>
      </c>
      <c r="O50" s="56">
        <f t="shared" si="2"/>
        <v>169.95</v>
      </c>
      <c r="P50" s="32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33" customHeight="1">
      <c r="A51" s="48" t="s">
        <v>82</v>
      </c>
      <c r="B51" s="49" t="s">
        <v>89</v>
      </c>
      <c r="C51" s="50"/>
      <c r="D51" s="50">
        <v>49.95</v>
      </c>
      <c r="E51" s="52">
        <v>0</v>
      </c>
      <c r="F51" s="52">
        <v>48</v>
      </c>
      <c r="G51" s="53"/>
      <c r="H51" s="52">
        <v>54.99</v>
      </c>
      <c r="I51" s="50"/>
      <c r="J51" s="54">
        <v>59.95</v>
      </c>
      <c r="K51" s="51">
        <v>44.99</v>
      </c>
      <c r="L51" s="51">
        <v>53</v>
      </c>
      <c r="M51" s="52">
        <f t="shared" si="0"/>
        <v>44.411428571428573</v>
      </c>
      <c r="N51" s="55">
        <f t="shared" si="1"/>
        <v>44.99</v>
      </c>
      <c r="O51" s="56">
        <f t="shared" si="2"/>
        <v>59.95</v>
      </c>
      <c r="P51" s="32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33" customHeight="1">
      <c r="A52" s="48" t="s">
        <v>90</v>
      </c>
      <c r="B52" s="49" t="s">
        <v>41</v>
      </c>
      <c r="C52" s="50">
        <v>899</v>
      </c>
      <c r="D52" s="51">
        <v>894.95</v>
      </c>
      <c r="E52" s="52">
        <v>925.95</v>
      </c>
      <c r="F52" s="52">
        <v>895</v>
      </c>
      <c r="G52" s="53">
        <v>925</v>
      </c>
      <c r="H52" s="52"/>
      <c r="I52" s="57">
        <v>895</v>
      </c>
      <c r="J52" s="54">
        <v>924.95</v>
      </c>
      <c r="K52" s="51">
        <v>869.99</v>
      </c>
      <c r="L52" s="51">
        <v>0</v>
      </c>
      <c r="M52" s="52">
        <f t="shared" si="0"/>
        <v>803.31555555555542</v>
      </c>
      <c r="N52" s="55">
        <f t="shared" si="1"/>
        <v>869.99</v>
      </c>
      <c r="O52" s="56">
        <f t="shared" si="2"/>
        <v>925.95</v>
      </c>
      <c r="P52" s="32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33" customHeight="1">
      <c r="A53" s="48" t="s">
        <v>90</v>
      </c>
      <c r="B53" s="49" t="s">
        <v>91</v>
      </c>
      <c r="C53" s="50">
        <v>639</v>
      </c>
      <c r="D53" s="51">
        <v>694.95</v>
      </c>
      <c r="E53" s="52">
        <v>652.95000000000005</v>
      </c>
      <c r="F53" s="52">
        <v>615</v>
      </c>
      <c r="G53" s="53">
        <v>639.95000000000005</v>
      </c>
      <c r="H53" s="52"/>
      <c r="I53" s="57">
        <v>615</v>
      </c>
      <c r="J53" s="54">
        <v>749.95</v>
      </c>
      <c r="K53" s="52">
        <v>699.99</v>
      </c>
      <c r="L53" s="51">
        <v>0</v>
      </c>
      <c r="M53" s="52">
        <f t="shared" si="0"/>
        <v>589.64333333333332</v>
      </c>
      <c r="N53" s="55">
        <f t="shared" si="1"/>
        <v>615</v>
      </c>
      <c r="O53" s="56">
        <f t="shared" si="2"/>
        <v>749.95</v>
      </c>
      <c r="P53" s="32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33" customHeight="1">
      <c r="A54" s="48" t="s">
        <v>90</v>
      </c>
      <c r="B54" s="49" t="s">
        <v>70</v>
      </c>
      <c r="C54" s="50">
        <v>0</v>
      </c>
      <c r="D54" s="51">
        <v>49.95</v>
      </c>
      <c r="E54" s="52">
        <v>62.95</v>
      </c>
      <c r="F54" s="52">
        <v>49.95</v>
      </c>
      <c r="G54" s="53">
        <v>49.95</v>
      </c>
      <c r="H54" s="52"/>
      <c r="I54" s="57">
        <v>49.95</v>
      </c>
      <c r="J54" s="54">
        <v>54.95</v>
      </c>
      <c r="K54" s="52">
        <v>47.99</v>
      </c>
      <c r="L54" s="51">
        <v>0</v>
      </c>
      <c r="M54" s="52">
        <f t="shared" si="0"/>
        <v>40.632222222222225</v>
      </c>
      <c r="N54" s="55">
        <f t="shared" si="1"/>
        <v>47.99</v>
      </c>
      <c r="O54" s="56">
        <f t="shared" si="2"/>
        <v>62.95</v>
      </c>
      <c r="P54" s="32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33" customHeight="1">
      <c r="A55" s="48" t="s">
        <v>92</v>
      </c>
      <c r="B55" s="49" t="s">
        <v>56</v>
      </c>
      <c r="C55" s="50">
        <v>499</v>
      </c>
      <c r="D55" s="51">
        <v>563.95000000000005</v>
      </c>
      <c r="E55" s="52">
        <v>548.95000000000005</v>
      </c>
      <c r="F55" s="52">
        <v>485</v>
      </c>
      <c r="G55" s="53">
        <v>0</v>
      </c>
      <c r="H55" s="52"/>
      <c r="I55" s="57"/>
      <c r="J55" s="54"/>
      <c r="K55" s="51">
        <v>0</v>
      </c>
      <c r="L55" s="51">
        <v>529</v>
      </c>
      <c r="M55" s="52">
        <f t="shared" si="0"/>
        <v>375.12857142857143</v>
      </c>
      <c r="N55" s="55">
        <f t="shared" si="1"/>
        <v>485</v>
      </c>
      <c r="O55" s="56">
        <f t="shared" si="2"/>
        <v>563.95000000000005</v>
      </c>
      <c r="P55" s="32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33" customHeight="1">
      <c r="A56" s="48" t="s">
        <v>92</v>
      </c>
      <c r="B56" s="49" t="s">
        <v>57</v>
      </c>
      <c r="C56" s="50">
        <v>999</v>
      </c>
      <c r="D56" s="51">
        <v>1139.95</v>
      </c>
      <c r="E56" s="52">
        <v>994.95</v>
      </c>
      <c r="F56" s="52">
        <v>0</v>
      </c>
      <c r="G56" s="53">
        <v>0</v>
      </c>
      <c r="H56" s="52"/>
      <c r="I56" s="57"/>
      <c r="J56" s="54"/>
      <c r="K56" s="51">
        <v>0</v>
      </c>
      <c r="L56" s="51">
        <v>1124.79</v>
      </c>
      <c r="M56" s="52">
        <f t="shared" si="0"/>
        <v>608.38428571428562</v>
      </c>
      <c r="N56" s="55">
        <f t="shared" si="1"/>
        <v>994.95</v>
      </c>
      <c r="O56" s="56">
        <f t="shared" si="2"/>
        <v>1139.95</v>
      </c>
      <c r="P56" s="32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21" customHeight="1">
      <c r="A57" s="48" t="s">
        <v>93</v>
      </c>
      <c r="B57" s="49" t="s">
        <v>56</v>
      </c>
      <c r="C57" s="50">
        <v>514</v>
      </c>
      <c r="D57" s="51">
        <v>570.95000000000005</v>
      </c>
      <c r="E57" s="52">
        <v>548.95000000000005</v>
      </c>
      <c r="F57" s="52">
        <v>495</v>
      </c>
      <c r="G57" s="53">
        <v>548.95000000000005</v>
      </c>
      <c r="H57" s="52">
        <v>629.99</v>
      </c>
      <c r="I57" s="57">
        <v>495</v>
      </c>
      <c r="J57" s="58"/>
      <c r="K57" s="51">
        <v>0</v>
      </c>
      <c r="L57" s="51">
        <v>558.99</v>
      </c>
      <c r="M57" s="52">
        <f t="shared" si="0"/>
        <v>484.64777777777778</v>
      </c>
      <c r="N57" s="55">
        <f t="shared" si="1"/>
        <v>495</v>
      </c>
      <c r="O57" s="56">
        <f t="shared" si="2"/>
        <v>629.99</v>
      </c>
      <c r="P57" s="32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27.75" customHeight="1" thickBot="1">
      <c r="A58" s="78" t="s">
        <v>93</v>
      </c>
      <c r="B58" s="79" t="s">
        <v>94</v>
      </c>
      <c r="C58" s="80">
        <v>1029</v>
      </c>
      <c r="D58" s="81">
        <v>0</v>
      </c>
      <c r="E58" s="82">
        <v>999.95</v>
      </c>
      <c r="F58" s="82">
        <v>995</v>
      </c>
      <c r="G58" s="83">
        <v>979.95</v>
      </c>
      <c r="H58" s="82">
        <v>1150</v>
      </c>
      <c r="I58" s="84">
        <v>0</v>
      </c>
      <c r="J58" s="85"/>
      <c r="K58" s="82">
        <v>0</v>
      </c>
      <c r="L58" s="81">
        <v>1029</v>
      </c>
      <c r="M58" s="82">
        <f t="shared" si="0"/>
        <v>686.98888888888882</v>
      </c>
      <c r="N58" s="86">
        <f t="shared" si="1"/>
        <v>979.95</v>
      </c>
      <c r="O58" s="87">
        <f t="shared" si="2"/>
        <v>1150</v>
      </c>
      <c r="P58" s="32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33.75" customHeight="1" thickTop="1" thickBot="1">
      <c r="A59" s="88" t="s">
        <v>95</v>
      </c>
      <c r="B59" s="2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89"/>
      <c r="N59" s="89"/>
      <c r="O59" s="31"/>
      <c r="P59" s="32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28.5" customHeight="1" thickTop="1">
      <c r="A60" s="69" t="s">
        <v>96</v>
      </c>
      <c r="B60" s="70" t="s">
        <v>97</v>
      </c>
      <c r="C60" s="75">
        <v>1019</v>
      </c>
      <c r="D60" s="72">
        <v>0</v>
      </c>
      <c r="E60" s="73">
        <v>0</v>
      </c>
      <c r="F60" s="73">
        <v>0</v>
      </c>
      <c r="G60" s="74">
        <v>0</v>
      </c>
      <c r="H60" s="73">
        <v>0</v>
      </c>
      <c r="I60" s="90">
        <v>975</v>
      </c>
      <c r="J60" s="71">
        <v>0</v>
      </c>
      <c r="K60" s="72">
        <v>0</v>
      </c>
      <c r="L60" s="73">
        <v>1115</v>
      </c>
      <c r="M60" s="73">
        <f t="shared" ref="M60:M73" si="3">AVERAGE(C60:L60)</f>
        <v>310.89999999999998</v>
      </c>
      <c r="N60" s="76">
        <f t="shared" si="1"/>
        <v>975</v>
      </c>
      <c r="O60" s="77">
        <f t="shared" ref="O60:O73" si="4">MAX(C60:L60)</f>
        <v>1115</v>
      </c>
      <c r="P60" s="3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28.5" customHeight="1">
      <c r="A61" s="48" t="s">
        <v>98</v>
      </c>
      <c r="B61" s="49" t="s">
        <v>99</v>
      </c>
      <c r="C61" s="50">
        <v>369</v>
      </c>
      <c r="D61" s="51">
        <v>369.95</v>
      </c>
      <c r="E61" s="52">
        <v>364.95</v>
      </c>
      <c r="F61" s="52">
        <v>219</v>
      </c>
      <c r="G61" s="53">
        <v>209.95</v>
      </c>
      <c r="H61" s="52">
        <v>219.99</v>
      </c>
      <c r="I61" s="57">
        <v>214</v>
      </c>
      <c r="J61" s="58">
        <v>0</v>
      </c>
      <c r="K61" s="51">
        <v>0</v>
      </c>
      <c r="L61" s="52">
        <v>362.89</v>
      </c>
      <c r="M61" s="52">
        <f t="shared" si="3"/>
        <v>232.97300000000001</v>
      </c>
      <c r="N61" s="55">
        <f t="shared" si="1"/>
        <v>209.95</v>
      </c>
      <c r="O61" s="56">
        <f t="shared" si="4"/>
        <v>369.95</v>
      </c>
      <c r="P61" s="3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28.5" customHeight="1">
      <c r="A62" s="48" t="s">
        <v>98</v>
      </c>
      <c r="B62" s="49" t="s">
        <v>100</v>
      </c>
      <c r="C62" s="50">
        <v>749</v>
      </c>
      <c r="D62" s="51">
        <v>0</v>
      </c>
      <c r="E62" s="52">
        <v>732.95</v>
      </c>
      <c r="F62" s="52">
        <v>699</v>
      </c>
      <c r="G62" s="53">
        <v>732.95</v>
      </c>
      <c r="H62" s="52">
        <v>879.99</v>
      </c>
      <c r="I62" s="57">
        <v>699</v>
      </c>
      <c r="J62" s="54">
        <v>0</v>
      </c>
      <c r="K62" s="51">
        <v>0</v>
      </c>
      <c r="L62" s="51">
        <v>910.79</v>
      </c>
      <c r="M62" s="52">
        <f t="shared" si="3"/>
        <v>540.36799999999994</v>
      </c>
      <c r="N62" s="55">
        <f t="shared" si="1"/>
        <v>699</v>
      </c>
      <c r="O62" s="56">
        <f t="shared" si="4"/>
        <v>910.79</v>
      </c>
      <c r="P62" s="3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28.5" customHeight="1">
      <c r="A63" s="91" t="s">
        <v>101</v>
      </c>
      <c r="B63" s="92" t="s">
        <v>102</v>
      </c>
      <c r="C63" s="50">
        <v>62</v>
      </c>
      <c r="D63" s="51" t="s">
        <v>78</v>
      </c>
      <c r="E63" s="52">
        <v>63.95</v>
      </c>
      <c r="F63" s="52">
        <v>62</v>
      </c>
      <c r="G63" s="53">
        <v>62.95</v>
      </c>
      <c r="H63" s="52">
        <v>64.989999999999995</v>
      </c>
      <c r="I63" s="50">
        <v>62</v>
      </c>
      <c r="J63" s="54">
        <v>0</v>
      </c>
      <c r="K63" s="51">
        <v>54.99</v>
      </c>
      <c r="L63" s="51">
        <v>57.99</v>
      </c>
      <c r="M63" s="52">
        <f t="shared" si="3"/>
        <v>54.541111111111114</v>
      </c>
      <c r="N63" s="55">
        <f t="shared" si="1"/>
        <v>54.99</v>
      </c>
      <c r="O63" s="56">
        <f t="shared" si="4"/>
        <v>64.989999999999995</v>
      </c>
      <c r="P63" s="32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28.5" customHeight="1">
      <c r="A64" s="91" t="s">
        <v>103</v>
      </c>
      <c r="B64" s="92" t="s">
        <v>102</v>
      </c>
      <c r="C64" s="50">
        <v>55</v>
      </c>
      <c r="D64" s="51">
        <v>56.95</v>
      </c>
      <c r="E64" s="52">
        <v>54.95</v>
      </c>
      <c r="F64" s="52">
        <v>54.95</v>
      </c>
      <c r="G64" s="53">
        <v>54.95</v>
      </c>
      <c r="H64" s="52">
        <v>58.99</v>
      </c>
      <c r="I64" s="50">
        <v>55</v>
      </c>
      <c r="J64" s="54">
        <v>57.95</v>
      </c>
      <c r="K64" s="51">
        <v>54.99</v>
      </c>
      <c r="L64" s="51">
        <v>0</v>
      </c>
      <c r="M64" s="52">
        <f t="shared" si="3"/>
        <v>50.373000000000005</v>
      </c>
      <c r="N64" s="55">
        <f t="shared" si="1"/>
        <v>54.95</v>
      </c>
      <c r="O64" s="56">
        <f t="shared" si="4"/>
        <v>58.99</v>
      </c>
      <c r="P64" s="32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28.5" customHeight="1">
      <c r="A65" s="91" t="s">
        <v>104</v>
      </c>
      <c r="B65" s="92" t="s">
        <v>102</v>
      </c>
      <c r="C65" s="50">
        <v>49</v>
      </c>
      <c r="D65" s="51">
        <v>52.95</v>
      </c>
      <c r="E65" s="52">
        <v>50</v>
      </c>
      <c r="F65" s="52">
        <v>49.95</v>
      </c>
      <c r="G65" s="53">
        <v>49.95</v>
      </c>
      <c r="H65" s="52">
        <v>55.99</v>
      </c>
      <c r="I65" s="50">
        <v>49</v>
      </c>
      <c r="J65" s="54">
        <v>52.95</v>
      </c>
      <c r="K65" s="51">
        <v>48.99</v>
      </c>
      <c r="L65" s="51">
        <v>50</v>
      </c>
      <c r="M65" s="52">
        <f t="shared" si="3"/>
        <v>50.878</v>
      </c>
      <c r="N65" s="55">
        <f t="shared" si="1"/>
        <v>48.99</v>
      </c>
      <c r="O65" s="56">
        <f t="shared" si="4"/>
        <v>55.99</v>
      </c>
      <c r="P65" s="32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28.5" customHeight="1">
      <c r="A66" s="91" t="s">
        <v>105</v>
      </c>
      <c r="B66" s="92" t="s">
        <v>102</v>
      </c>
      <c r="C66" s="50">
        <v>0</v>
      </c>
      <c r="D66" s="51">
        <v>0</v>
      </c>
      <c r="E66" s="52">
        <v>50</v>
      </c>
      <c r="F66" s="52">
        <v>0</v>
      </c>
      <c r="G66" s="53">
        <v>61.95</v>
      </c>
      <c r="H66" s="52">
        <v>64.989999999999995</v>
      </c>
      <c r="I66" s="50">
        <v>0</v>
      </c>
      <c r="J66" s="54">
        <v>69.95</v>
      </c>
      <c r="K66" s="51">
        <v>54.99</v>
      </c>
      <c r="L66" s="51">
        <v>64</v>
      </c>
      <c r="M66" s="52">
        <f t="shared" si="3"/>
        <v>36.588000000000001</v>
      </c>
      <c r="N66" s="55">
        <f t="shared" si="1"/>
        <v>50</v>
      </c>
      <c r="O66" s="56">
        <f t="shared" si="4"/>
        <v>69.95</v>
      </c>
      <c r="P66" s="32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28.5" customHeight="1">
      <c r="A67" s="91" t="s">
        <v>106</v>
      </c>
      <c r="B67" s="92" t="s">
        <v>102</v>
      </c>
      <c r="C67" s="50">
        <v>64</v>
      </c>
      <c r="D67" s="51">
        <v>49.95</v>
      </c>
      <c r="E67" s="52">
        <v>59.95</v>
      </c>
      <c r="F67" s="52">
        <v>56</v>
      </c>
      <c r="G67" s="53">
        <v>59.95</v>
      </c>
      <c r="H67" s="52">
        <v>61.99</v>
      </c>
      <c r="I67" s="50">
        <v>56</v>
      </c>
      <c r="J67" s="54">
        <v>52.95</v>
      </c>
      <c r="K67" s="51">
        <v>51.99</v>
      </c>
      <c r="L67" s="51">
        <v>54</v>
      </c>
      <c r="M67" s="52">
        <f t="shared" si="3"/>
        <v>56.677999999999997</v>
      </c>
      <c r="N67" s="55">
        <f t="shared" si="1"/>
        <v>49.95</v>
      </c>
      <c r="O67" s="56">
        <f t="shared" si="4"/>
        <v>64</v>
      </c>
      <c r="P67" s="32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28.5" customHeight="1">
      <c r="A68" s="91" t="s">
        <v>107</v>
      </c>
      <c r="B68" s="92" t="s">
        <v>102</v>
      </c>
      <c r="C68" s="50">
        <v>99</v>
      </c>
      <c r="D68" s="50">
        <v>84.95</v>
      </c>
      <c r="E68" s="52">
        <v>0</v>
      </c>
      <c r="F68" s="52">
        <v>0</v>
      </c>
      <c r="G68" s="53">
        <v>99.95</v>
      </c>
      <c r="H68" s="52">
        <v>99.99</v>
      </c>
      <c r="I68" s="57">
        <v>99</v>
      </c>
      <c r="J68" s="58">
        <v>79.95</v>
      </c>
      <c r="K68" s="51">
        <v>0</v>
      </c>
      <c r="L68" s="51">
        <v>85</v>
      </c>
      <c r="M68" s="52">
        <f t="shared" si="3"/>
        <v>64.784000000000006</v>
      </c>
      <c r="N68" s="55">
        <f t="shared" si="1"/>
        <v>79.95</v>
      </c>
      <c r="O68" s="56">
        <f t="shared" si="4"/>
        <v>99.99</v>
      </c>
      <c r="P68" s="32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28.5" customHeight="1">
      <c r="A69" s="91" t="s">
        <v>108</v>
      </c>
      <c r="B69" s="92" t="s">
        <v>102</v>
      </c>
      <c r="C69" s="50">
        <v>59</v>
      </c>
      <c r="D69" s="51">
        <v>57.95</v>
      </c>
      <c r="E69" s="52">
        <v>54.95</v>
      </c>
      <c r="F69" s="52">
        <v>59</v>
      </c>
      <c r="G69" s="53">
        <v>59.95</v>
      </c>
      <c r="H69" s="52">
        <v>59.99</v>
      </c>
      <c r="I69" s="50">
        <v>59</v>
      </c>
      <c r="J69" s="54">
        <v>57.95</v>
      </c>
      <c r="K69" s="51">
        <v>54.99</v>
      </c>
      <c r="L69" s="51">
        <v>54</v>
      </c>
      <c r="M69" s="52">
        <f t="shared" si="3"/>
        <v>57.677999999999997</v>
      </c>
      <c r="N69" s="55">
        <f t="shared" si="1"/>
        <v>54</v>
      </c>
      <c r="O69" s="56">
        <f t="shared" si="4"/>
        <v>59.99</v>
      </c>
      <c r="P69" s="32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28.5" customHeight="1">
      <c r="A70" s="48" t="s">
        <v>109</v>
      </c>
      <c r="B70" s="93" t="s">
        <v>110</v>
      </c>
      <c r="C70" s="94">
        <v>49</v>
      </c>
      <c r="D70" s="95">
        <v>42.95</v>
      </c>
      <c r="E70" s="52">
        <v>49.95</v>
      </c>
      <c r="F70" s="52">
        <v>50</v>
      </c>
      <c r="G70" s="53">
        <v>48.95</v>
      </c>
      <c r="H70" s="52">
        <v>54.99</v>
      </c>
      <c r="I70" s="94">
        <v>39</v>
      </c>
      <c r="J70" s="54">
        <v>45.95</v>
      </c>
      <c r="K70" s="95">
        <v>43.99</v>
      </c>
      <c r="L70" s="95">
        <v>49</v>
      </c>
      <c r="M70" s="52">
        <f t="shared" si="3"/>
        <v>47.378</v>
      </c>
      <c r="N70" s="55">
        <f t="shared" si="1"/>
        <v>39</v>
      </c>
      <c r="O70" s="56">
        <f t="shared" si="4"/>
        <v>54.99</v>
      </c>
      <c r="P70" s="32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28.5" customHeight="1">
      <c r="A71" s="48" t="s">
        <v>109</v>
      </c>
      <c r="B71" s="93" t="s">
        <v>111</v>
      </c>
      <c r="C71" s="50">
        <v>65</v>
      </c>
      <c r="D71" s="95">
        <v>67.95</v>
      </c>
      <c r="E71" s="52">
        <v>67.95</v>
      </c>
      <c r="F71" s="52">
        <v>0</v>
      </c>
      <c r="G71" s="53">
        <v>66.95</v>
      </c>
      <c r="H71" s="52">
        <v>61.99</v>
      </c>
      <c r="I71" s="57">
        <v>0</v>
      </c>
      <c r="J71" s="54">
        <v>0</v>
      </c>
      <c r="K71" s="95">
        <v>64.989999999999995</v>
      </c>
      <c r="L71" s="95">
        <v>55</v>
      </c>
      <c r="M71" s="52">
        <f t="shared" si="3"/>
        <v>44.982999999999997</v>
      </c>
      <c r="N71" s="55">
        <f t="shared" si="1"/>
        <v>55</v>
      </c>
      <c r="O71" s="56">
        <f t="shared" si="4"/>
        <v>67.95</v>
      </c>
      <c r="P71" s="32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28.5" customHeight="1">
      <c r="A72" s="48" t="s">
        <v>112</v>
      </c>
      <c r="B72" s="93" t="s">
        <v>113</v>
      </c>
      <c r="C72" s="50">
        <v>45</v>
      </c>
      <c r="D72" s="51">
        <v>48.95</v>
      </c>
      <c r="E72" s="52">
        <v>44</v>
      </c>
      <c r="F72" s="52">
        <v>45</v>
      </c>
      <c r="G72" s="53">
        <v>45.95</v>
      </c>
      <c r="H72" s="52">
        <v>49.99</v>
      </c>
      <c r="I72" s="50">
        <v>45</v>
      </c>
      <c r="J72" s="54">
        <v>49.95</v>
      </c>
      <c r="K72" s="51">
        <v>41.99</v>
      </c>
      <c r="L72" s="51">
        <v>48</v>
      </c>
      <c r="M72" s="52">
        <f t="shared" si="3"/>
        <v>46.382999999999996</v>
      </c>
      <c r="N72" s="55">
        <f t="shared" si="1"/>
        <v>41.99</v>
      </c>
      <c r="O72" s="56">
        <f t="shared" si="4"/>
        <v>49.99</v>
      </c>
      <c r="P72" s="3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28.5" customHeight="1" thickBot="1">
      <c r="A73" s="59" t="s">
        <v>114</v>
      </c>
      <c r="B73" s="96" t="s">
        <v>115</v>
      </c>
      <c r="C73" s="61">
        <v>46</v>
      </c>
      <c r="D73" s="61">
        <v>0</v>
      </c>
      <c r="E73" s="62">
        <v>0</v>
      </c>
      <c r="F73" s="62">
        <v>0</v>
      </c>
      <c r="G73" s="63">
        <v>0</v>
      </c>
      <c r="H73" s="62">
        <v>54.99</v>
      </c>
      <c r="I73" s="61">
        <v>0</v>
      </c>
      <c r="J73" s="65">
        <v>44.95</v>
      </c>
      <c r="K73" s="66">
        <v>46.99</v>
      </c>
      <c r="L73" s="66">
        <v>0</v>
      </c>
      <c r="M73" s="62">
        <f t="shared" si="3"/>
        <v>19.292999999999999</v>
      </c>
      <c r="N73" s="67">
        <f t="shared" si="1"/>
        <v>44.95</v>
      </c>
      <c r="O73" s="68">
        <f t="shared" si="4"/>
        <v>54.99</v>
      </c>
      <c r="P73" s="32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9.5" customHeight="1" thickTop="1">
      <c r="A74" s="4"/>
      <c r="B74" s="4"/>
      <c r="C74" s="4"/>
      <c r="D74" s="4"/>
      <c r="E74" s="97"/>
      <c r="F74" s="97"/>
      <c r="G74" s="97"/>
      <c r="H74" s="97"/>
      <c r="I74" s="97"/>
      <c r="J74" s="97"/>
      <c r="K74" s="97"/>
      <c r="L74" s="97"/>
      <c r="M74" s="4"/>
      <c r="N74" s="4"/>
      <c r="O74" s="4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8.75" customHeight="1">
      <c r="A75" s="98"/>
      <c r="B75" s="99" t="s">
        <v>116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4"/>
      <c r="N75" s="4"/>
      <c r="O75" s="4"/>
    </row>
    <row r="76" spans="1:28" ht="20.25" customHeight="1">
      <c r="A76" s="100"/>
      <c r="B76" s="101" t="s">
        <v>117</v>
      </c>
      <c r="C76" s="101"/>
      <c r="D76" s="101"/>
      <c r="E76" s="4"/>
      <c r="F76" s="99"/>
      <c r="G76" s="99"/>
      <c r="H76" s="99"/>
      <c r="I76" s="99"/>
      <c r="J76" s="99"/>
      <c r="K76" s="99"/>
      <c r="L76" s="99"/>
      <c r="M76" s="4"/>
      <c r="N76" s="4"/>
      <c r="O76" s="4"/>
    </row>
    <row r="77" spans="1:28" ht="27" customHeight="1">
      <c r="A77" s="102"/>
      <c r="B77" s="102"/>
      <c r="C77" s="102"/>
      <c r="D77" s="102"/>
      <c r="E77" s="99"/>
      <c r="F77" s="99"/>
      <c r="G77" s="99"/>
      <c r="H77" s="99"/>
      <c r="I77" s="99"/>
      <c r="J77" s="99"/>
      <c r="K77" s="99"/>
      <c r="L77" s="99"/>
      <c r="M77" s="4"/>
      <c r="N77" s="4"/>
      <c r="O77" s="4"/>
    </row>
    <row r="78" spans="1:28">
      <c r="A78" s="103"/>
      <c r="B78" s="103"/>
      <c r="C78" s="103"/>
      <c r="D78" s="10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28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1:28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5">
      <c r="A81" s="103"/>
      <c r="B81" s="103"/>
      <c r="C81" s="103"/>
      <c r="D81" s="10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</sheetData>
  <mergeCells count="11">
    <mergeCell ref="O7:O8"/>
    <mergeCell ref="A1:L1"/>
    <mergeCell ref="A2:M2"/>
    <mergeCell ref="A3:M3"/>
    <mergeCell ref="A4:M4"/>
    <mergeCell ref="A5:M5"/>
    <mergeCell ref="A6:A8"/>
    <mergeCell ref="B6:B7"/>
    <mergeCell ref="M6:O6"/>
    <mergeCell ref="M7:M8"/>
    <mergeCell ref="N7:N8"/>
  </mergeCells>
  <conditionalFormatting sqref="C9:L73">
    <cfRule type="expression" dxfId="1" priority="1">
      <formula>C9=SMALL($C9:$L9,COUNTIF($C9:$L9,0)+1)</formula>
    </cfRule>
    <cfRule type="expression" dxfId="0" priority="2">
      <formula>D9=MAX($C9:$L9)</formula>
    </cfRule>
  </conditionalFormatting>
  <pageMargins left="0.15748031496062992" right="0.15748031496062992" top="0.11811023622047245" bottom="0.74803149606299213" header="0.39370078740157483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mont.leches al 27 de jul</vt:lpstr>
      <vt:lpstr>'mont.leches al 27 de jul'!Títulos_a_imprimir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beliza</dc:creator>
  <cp:lastModifiedBy>beliza</cp:lastModifiedBy>
  <dcterms:created xsi:type="dcterms:W3CDTF">2016-07-06T13:58:58Z</dcterms:created>
  <dcterms:modified xsi:type="dcterms:W3CDTF">2016-07-06T13:59:44Z</dcterms:modified>
</cp:coreProperties>
</file>