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Del 28 de oct. vs. sept.30" sheetId="3" r:id="rId1"/>
    <sheet name="Hoja1" sheetId="6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'Del 28 de oct. vs. sept.30'!$A$10:$E$55</definedName>
    <definedName name="beliza" localSheetId="0">'[1]Pink Sheet'!#REF!</definedName>
    <definedName name="beliza">'[2]Pink Sheet'!#REF!</definedName>
    <definedName name="change" localSheetId="0">'[3]Pink Sheet'!#REF!</definedName>
    <definedName name="change">'[4]Pink Sheet'!#REF!</definedName>
    <definedName name="Excel_BuiltIn_Print_Area" localSheetId="0">#REF!</definedName>
    <definedName name="Excel_BuiltIn_Print_Area">#REF!</definedName>
    <definedName name="Excel_BuiltIn_Print_Area_1_1" localSheetId="0">#REF!</definedName>
    <definedName name="Excel_BuiltIn_Print_Area_1_1">#REF!</definedName>
    <definedName name="ffffffffffffffffffff" localSheetId="0">#REF!</definedName>
    <definedName name="ffffffffffffffffffff">#REF!</definedName>
  </definedNames>
  <calcPr calcId="144525"/>
</workbook>
</file>

<file path=xl/calcChain.xml><?xml version="1.0" encoding="utf-8"?>
<calcChain xmlns="http://schemas.openxmlformats.org/spreadsheetml/2006/main">
  <c r="C55" i="3" l="1"/>
  <c r="D55" i="3" s="1"/>
  <c r="E55" i="3" s="1"/>
  <c r="D54" i="3"/>
  <c r="E54" i="3" s="1"/>
  <c r="C54" i="3"/>
  <c r="C53" i="3"/>
  <c r="D53" i="3" s="1"/>
  <c r="E53" i="3" s="1"/>
  <c r="D52" i="3"/>
  <c r="E52" i="3" s="1"/>
  <c r="C52" i="3"/>
  <c r="C51" i="3"/>
  <c r="D51" i="3" s="1"/>
  <c r="E51" i="3" s="1"/>
  <c r="D50" i="3"/>
  <c r="E50" i="3" s="1"/>
  <c r="C50" i="3"/>
  <c r="C49" i="3"/>
  <c r="D49" i="3" s="1"/>
  <c r="E49" i="3" s="1"/>
  <c r="D48" i="3"/>
  <c r="E48" i="3" s="1"/>
  <c r="C48" i="3"/>
  <c r="C47" i="3"/>
  <c r="D47" i="3" s="1"/>
  <c r="E47" i="3" s="1"/>
  <c r="C46" i="3"/>
  <c r="D46" i="3" s="1"/>
  <c r="E46" i="3" s="1"/>
  <c r="C45" i="3"/>
  <c r="D45" i="3" s="1"/>
  <c r="E45" i="3" s="1"/>
  <c r="C44" i="3"/>
  <c r="D44" i="3" s="1"/>
  <c r="E44" i="3" s="1"/>
  <c r="C43" i="3"/>
  <c r="D43" i="3" s="1"/>
  <c r="E43" i="3" s="1"/>
  <c r="C42" i="3"/>
  <c r="D42" i="3" s="1"/>
  <c r="E42" i="3" s="1"/>
  <c r="C41" i="3"/>
  <c r="D41" i="3" s="1"/>
  <c r="E41" i="3" s="1"/>
  <c r="C39" i="3"/>
  <c r="D39" i="3" s="1"/>
  <c r="E39" i="3" s="1"/>
  <c r="C38" i="3"/>
  <c r="D38" i="3" s="1"/>
  <c r="E38" i="3" s="1"/>
  <c r="C37" i="3"/>
  <c r="D37" i="3" s="1"/>
  <c r="E37" i="3" s="1"/>
  <c r="C36" i="3"/>
  <c r="D36" i="3" s="1"/>
  <c r="E36" i="3" s="1"/>
  <c r="C35" i="3"/>
  <c r="D35" i="3" s="1"/>
  <c r="E35" i="3" s="1"/>
  <c r="C34" i="3"/>
  <c r="D34" i="3" s="1"/>
  <c r="E34" i="3" s="1"/>
  <c r="C33" i="3"/>
  <c r="D33" i="3" s="1"/>
  <c r="E33" i="3" s="1"/>
  <c r="C32" i="3"/>
  <c r="D32" i="3" s="1"/>
  <c r="E32" i="3" s="1"/>
  <c r="C31" i="3"/>
  <c r="D31" i="3" s="1"/>
  <c r="E31" i="3" s="1"/>
  <c r="C30" i="3"/>
  <c r="D30" i="3" s="1"/>
  <c r="E30" i="3" s="1"/>
  <c r="C28" i="3"/>
  <c r="D28" i="3" s="1"/>
  <c r="E28" i="3" s="1"/>
  <c r="C27" i="3"/>
  <c r="D27" i="3" s="1"/>
  <c r="E27" i="3" s="1"/>
  <c r="C26" i="3"/>
  <c r="D26" i="3" s="1"/>
  <c r="E26" i="3" s="1"/>
  <c r="C25" i="3"/>
  <c r="D25" i="3" s="1"/>
  <c r="E25" i="3" s="1"/>
  <c r="C24" i="3"/>
  <c r="D24" i="3" s="1"/>
  <c r="E24" i="3" s="1"/>
  <c r="C23" i="3"/>
  <c r="D23" i="3" s="1"/>
  <c r="E23" i="3" s="1"/>
  <c r="C22" i="3"/>
  <c r="D22" i="3" s="1"/>
  <c r="E22" i="3" s="1"/>
  <c r="C21" i="3"/>
  <c r="D21" i="3" s="1"/>
  <c r="E21" i="3" s="1"/>
  <c r="C19" i="3"/>
  <c r="D19" i="3" s="1"/>
  <c r="E19" i="3" s="1"/>
  <c r="C18" i="3"/>
  <c r="D18" i="3" s="1"/>
  <c r="E18" i="3" s="1"/>
  <c r="C17" i="3"/>
  <c r="D17" i="3" s="1"/>
  <c r="E17" i="3" s="1"/>
  <c r="C16" i="3"/>
  <c r="D16" i="3" s="1"/>
  <c r="E16" i="3" s="1"/>
  <c r="C15" i="3"/>
  <c r="D15" i="3" s="1"/>
  <c r="E15" i="3" s="1"/>
  <c r="C14" i="3"/>
  <c r="D14" i="3" s="1"/>
  <c r="E14" i="3" s="1"/>
  <c r="C13" i="3"/>
  <c r="D13" i="3" s="1"/>
  <c r="E13" i="3" s="1"/>
</calcChain>
</file>

<file path=xl/sharedStrings.xml><?xml version="1.0" encoding="utf-8"?>
<sst xmlns="http://schemas.openxmlformats.org/spreadsheetml/2006/main" count="62" uniqueCount="62">
  <si>
    <t>Departamento de  Inspección y Vigilancia</t>
  </si>
  <si>
    <t xml:space="preserve">División de Estadística y Estructura de Costos y Precios </t>
  </si>
  <si>
    <t>Productos</t>
  </si>
  <si>
    <t>variación :</t>
  </si>
  <si>
    <t>Absoluta</t>
  </si>
  <si>
    <t>Porcentual</t>
  </si>
  <si>
    <t xml:space="preserve">    (RD$)</t>
  </si>
  <si>
    <t>(%)</t>
  </si>
  <si>
    <t>Aceite de soya Crisol  ( 128 Oz.)</t>
  </si>
  <si>
    <t>Aceite de soya Crisol  ( 16 O Z.)</t>
  </si>
  <si>
    <t>Arroz selecto ( lb.)</t>
  </si>
  <si>
    <t>Arenque (lb.)</t>
  </si>
  <si>
    <t>Avena americana ( 680 Grs.)</t>
  </si>
  <si>
    <t>Azúcar blanca (lb.)</t>
  </si>
  <si>
    <t>Azúcar crema (lb.)</t>
  </si>
  <si>
    <t xml:space="preserve"> Agua Planeta Azul 5 galones</t>
  </si>
  <si>
    <t>Auyama (lb.)</t>
  </si>
  <si>
    <t>Ajo (importado lb.)</t>
  </si>
  <si>
    <t>Bacalao con espina (lb.)</t>
  </si>
  <si>
    <t>Chuleta Ahumada Especial  con Hueso  (lb.)</t>
  </si>
  <si>
    <t>Carne Molida de Primera Regular ( lb.)</t>
  </si>
  <si>
    <t>Carne de cerdo corriente ( lb.)</t>
  </si>
  <si>
    <t>Carne de res  (lb.)</t>
  </si>
  <si>
    <t>Cebolla roja (lb.)</t>
  </si>
  <si>
    <t>Chocolate Embajador  (caja 10 unidad.)</t>
  </si>
  <si>
    <t>Café Santo Domingo (12 sobre)</t>
  </si>
  <si>
    <t>Espaguetis Milano (400 grs. ) (lb.)</t>
  </si>
  <si>
    <t>Habichuelas pintas  (lb.)</t>
  </si>
  <si>
    <t>Habichuelas rojas  (lb.)</t>
  </si>
  <si>
    <t>Huevos sin marca  (cartón 30 unidad.)</t>
  </si>
  <si>
    <t>Harina de maíz  (14 Oz.)</t>
  </si>
  <si>
    <t>Harina de Trigo Blanquita (lb.)</t>
  </si>
  <si>
    <t xml:space="preserve"> Leche Milex  ( 2, 722 grs.)</t>
  </si>
  <si>
    <t>Leche  liquida Lístamilk Rica (litro)</t>
  </si>
  <si>
    <t>Leche liquida Carnation (315 ML)</t>
  </si>
  <si>
    <t>Pollo fresco sin marca (lb.)</t>
  </si>
  <si>
    <t>Pasta de tomate Victorina  ( 1/ Kilo )</t>
  </si>
  <si>
    <t>Pan de agua grande (unidad.)</t>
  </si>
  <si>
    <t>Plátanos barahonero  (unidad.)</t>
  </si>
  <si>
    <t>Papa (lb.)</t>
  </si>
  <si>
    <t>Queso amarillo  Sosua ( lb.)</t>
  </si>
  <si>
    <t>Guineos verdes ( lb.)</t>
  </si>
  <si>
    <t>Salami mallita ( Induveca lb.)</t>
  </si>
  <si>
    <t xml:space="preserve">Sal molida Premium (lb) </t>
  </si>
  <si>
    <t>Sopita Maggi (caja 6 unidad.)</t>
  </si>
  <si>
    <t>Sardina Paco Fish Rojas (7 Oz. 200 gr.)</t>
  </si>
  <si>
    <t>Yuca (lb.)</t>
  </si>
  <si>
    <t>Yautía blanca (lb.)</t>
  </si>
  <si>
    <t>Comportamiento de  40  Productos de la Canasta Básica Familiar  Precios   Promedios Globales, Supermercados  Grandes, Pequeños y Colmados</t>
  </si>
  <si>
    <t xml:space="preserve">En  Distrito Nacional  y Prov. Santo Domingo, </t>
  </si>
  <si>
    <t>Comparación de Precios en (RD$)</t>
  </si>
  <si>
    <t xml:space="preserve">28 de octubre 2015 </t>
  </si>
  <si>
    <t>Productos que bajaron de precio</t>
  </si>
  <si>
    <t>Productos  con poca baja significativa</t>
  </si>
  <si>
    <t>Productos con  poca alza significativa</t>
  </si>
  <si>
    <t>( Del 30 de Septiembre  al  28 de octubre del  2015)</t>
  </si>
  <si>
    <t>( Del 28 de octubre vs.  30 de septiembre  del  2015)</t>
  </si>
  <si>
    <t xml:space="preserve">30 de Septiembre 2015 </t>
  </si>
  <si>
    <t>Productos que subieron de precio</t>
  </si>
  <si>
    <t>y ningún producto conservó su precio.</t>
  </si>
  <si>
    <r>
      <rPr>
        <b/>
        <sz val="14"/>
        <rFont val="Calibri"/>
        <family val="2"/>
        <scheme val="minor"/>
      </rPr>
      <t>Comentario:</t>
    </r>
    <r>
      <rPr>
        <sz val="14"/>
        <rFont val="Calibri"/>
        <family val="2"/>
        <scheme val="minor"/>
      </rPr>
      <t xml:space="preserve"> En la encuesta realizada   del </t>
    </r>
    <r>
      <rPr>
        <b/>
        <sz val="14"/>
        <rFont val="Calibri"/>
        <family val="2"/>
        <scheme val="minor"/>
      </rPr>
      <t>30 de Septiembre  al  28 de octubre del  2015,</t>
    </r>
    <r>
      <rPr>
        <sz val="14"/>
        <rFont val="Calibri"/>
        <family val="2"/>
        <scheme val="minor"/>
      </rPr>
      <t xml:space="preserve"> de los 40 productos monitoreado, </t>
    </r>
  </si>
  <si>
    <r>
      <t xml:space="preserve">Se registraron </t>
    </r>
    <r>
      <rPr>
        <b/>
        <sz val="14"/>
        <color rgb="FF00B050"/>
        <rFont val="Calibri"/>
        <family val="2"/>
        <scheme val="minor"/>
      </rPr>
      <t>baja</t>
    </r>
    <r>
      <rPr>
        <sz val="14"/>
        <rFont val="Calibri"/>
        <family val="2"/>
        <scheme val="minor"/>
      </rPr>
      <t xml:space="preserve">  en </t>
    </r>
    <r>
      <rPr>
        <b/>
        <sz val="14"/>
        <rFont val="Calibri"/>
        <family val="2"/>
        <scheme val="minor"/>
      </rPr>
      <t xml:space="preserve">(15) </t>
    </r>
    <r>
      <rPr>
        <sz val="14"/>
        <rFont val="Calibri"/>
        <family val="2"/>
        <scheme val="minor"/>
      </rPr>
      <t xml:space="preserve">productos  equivalentes   al </t>
    </r>
    <r>
      <rPr>
        <b/>
        <sz val="14"/>
        <rFont val="Calibri"/>
        <family val="2"/>
        <scheme val="minor"/>
      </rPr>
      <t>(37%)</t>
    </r>
    <r>
      <rPr>
        <sz val="14"/>
        <rFont val="Calibri"/>
        <family val="2"/>
        <scheme val="minor"/>
      </rPr>
      <t xml:space="preserve">, mientras que </t>
    </r>
    <r>
      <rPr>
        <b/>
        <sz val="14"/>
        <rFont val="Calibri"/>
        <family val="2"/>
        <scheme val="minor"/>
      </rPr>
      <t>(25)</t>
    </r>
    <r>
      <rPr>
        <sz val="14"/>
        <rFont val="Calibri"/>
        <family val="2"/>
        <scheme val="minor"/>
      </rPr>
      <t xml:space="preserve"> presentaron </t>
    </r>
    <r>
      <rPr>
        <b/>
        <sz val="14"/>
        <color rgb="FFFF0000"/>
        <rFont val="Calibri"/>
        <family val="2"/>
        <scheme val="minor"/>
      </rPr>
      <t>alza  equivalentes a 63%</t>
    </r>
    <r>
      <rPr>
        <sz val="14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</si>
</sst>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-* #,##0.00\ _€_-;\-* #,##0.00\ _€_-;_-* &quot;-&quot;??\ _€_-;_-@_-"/>
    <numFmt numFmtId="165" formatCode="mm/yy"/>
    <numFmt numFmtId="166" formatCode="_(* #,##0.00_);_(* \(#,##0.00\);_(* \-??_);_(@_)"/>
    <numFmt numFmtId="167" formatCode="_([$€]* #,##0.00_);_([$€]* \(#,##0.00\);_([$€]* &quot;-&quot;??_);_(@_)"/>
    <numFmt numFmtId="168" formatCode="#,##0.00\ ;&quot; (&quot;#,##0.00\);&quot; -&quot;#\ ;@\ "/>
    <numFmt numFmtId="169" formatCode="d&quot; de &quot;mmm&quot; de &quot;yy"/>
    <numFmt numFmtId="170" formatCode="_-* #,##0.00\ _€_-;\-* #,##0.00\ _€_-;_-* \-??\ _€_-;_-@_-"/>
    <numFmt numFmtId="171" formatCode="[$RD$-1C0A]&quot; &quot;#,##0.00;[Red]&quot;-&quot;[$RD$-1C0A]&quot; &quot;#,##0.0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0"/>
      <name val="Book Antiqua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i/>
      <sz val="16"/>
      <color theme="1"/>
      <name val="Nimbus Sans L"/>
    </font>
    <font>
      <sz val="11"/>
      <color indexed="20"/>
      <name val="Calibri"/>
      <family val="2"/>
    </font>
    <font>
      <sz val="11"/>
      <color theme="1"/>
      <name val="Nimbus Sans L"/>
    </font>
    <font>
      <sz val="11"/>
      <color indexed="60"/>
      <name val="Calibri"/>
      <family val="2"/>
    </font>
    <font>
      <sz val="10"/>
      <name val="Lohit Hindi"/>
      <family val="2"/>
    </font>
    <font>
      <b/>
      <i/>
      <u/>
      <sz val="11"/>
      <color theme="1"/>
      <name val="Nimbus Sans L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6"/>
      <name val="Script MT Bold"/>
      <family val="4"/>
    </font>
    <font>
      <b/>
      <sz val="9"/>
      <name val="Arial"/>
      <family val="2"/>
    </font>
    <font>
      <b/>
      <sz val="14"/>
      <name val="Arial Black"/>
      <family val="2"/>
    </font>
    <font>
      <b/>
      <sz val="14"/>
      <name val="Calibri"/>
      <family val="2"/>
      <scheme val="minor"/>
    </font>
    <font>
      <b/>
      <sz val="12"/>
      <color indexed="8"/>
      <name val="Arial Black"/>
      <family val="2"/>
    </font>
    <font>
      <sz val="14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name val="Arial Black"/>
      <family val="2"/>
    </font>
    <font>
      <b/>
      <sz val="12"/>
      <color rgb="FF00B05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theme="8" tint="0.799981688894314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54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rgb="FF00B050"/>
      </right>
      <top style="thick">
        <color auto="1"/>
      </top>
      <bottom style="thin">
        <color indexed="64"/>
      </bottom>
      <diagonal/>
    </border>
    <border>
      <left style="thick">
        <color rgb="FF00B050"/>
      </left>
      <right style="thick">
        <color rgb="FF00B050"/>
      </right>
      <top style="thick">
        <color auto="1"/>
      </top>
      <bottom style="thin">
        <color indexed="64"/>
      </bottom>
      <diagonal/>
    </border>
    <border>
      <left style="thick">
        <color rgb="FF00B050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rgb="FF00B050"/>
      </right>
      <top style="thin">
        <color indexed="64"/>
      </top>
      <bottom style="thin">
        <color indexed="64"/>
      </bottom>
      <diagonal/>
    </border>
    <border>
      <left style="thick">
        <color rgb="FF00B050"/>
      </left>
      <right style="thick">
        <color rgb="FF00B050"/>
      </right>
      <top style="thin">
        <color indexed="64"/>
      </top>
      <bottom style="thin">
        <color indexed="64"/>
      </bottom>
      <diagonal/>
    </border>
    <border>
      <left style="thick">
        <color rgb="FF00B050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rgb="FF00B050"/>
      </right>
      <top style="thin">
        <color indexed="64"/>
      </top>
      <bottom style="thick">
        <color auto="1"/>
      </bottom>
      <diagonal/>
    </border>
    <border>
      <left style="thick">
        <color rgb="FF00B050"/>
      </left>
      <right style="thick">
        <color rgb="FF00B050"/>
      </right>
      <top style="thin">
        <color indexed="64"/>
      </top>
      <bottom style="thick">
        <color auto="1"/>
      </bottom>
      <diagonal/>
    </border>
    <border>
      <left style="thick">
        <color rgb="FF00B050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rgb="FFFFC000"/>
      </right>
      <top/>
      <bottom/>
      <diagonal/>
    </border>
    <border>
      <left style="thick">
        <color auto="1"/>
      </left>
      <right style="thick">
        <color rgb="FFC00000"/>
      </right>
      <top style="thick">
        <color auto="1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auto="1"/>
      </top>
      <bottom style="thin">
        <color indexed="64"/>
      </bottom>
      <diagonal/>
    </border>
    <border>
      <left style="thick">
        <color rgb="FFC00000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/>
      <bottom style="thin">
        <color indexed="64"/>
      </bottom>
      <diagonal/>
    </border>
    <border>
      <left style="thick">
        <color auto="1"/>
      </left>
      <right style="thick">
        <color rgb="FFC00000"/>
      </right>
      <top style="thin">
        <color indexed="64"/>
      </top>
      <bottom style="thick">
        <color auto="1"/>
      </bottom>
      <diagonal/>
    </border>
    <border>
      <left style="thick">
        <color rgb="FFC00000"/>
      </left>
      <right style="thick">
        <color rgb="FFC00000"/>
      </right>
      <top style="thin">
        <color indexed="64"/>
      </top>
      <bottom style="thick">
        <color auto="1"/>
      </bottom>
      <diagonal/>
    </border>
    <border>
      <left style="thick">
        <color rgb="FFC00000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rgb="FFC00000"/>
      </left>
      <right style="thick">
        <color rgb="FFC00000"/>
      </right>
      <top/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thick">
        <color rgb="FF00B050"/>
      </bottom>
      <diagonal/>
    </border>
    <border>
      <left/>
      <right/>
      <top style="medium">
        <color indexed="64"/>
      </top>
      <bottom style="thick">
        <color rgb="FF00B0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00B050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rgb="FF00B050"/>
      </bottom>
      <diagonal/>
    </border>
    <border>
      <left style="medium">
        <color indexed="64"/>
      </left>
      <right style="thick">
        <color auto="1"/>
      </right>
      <top/>
      <bottom style="medium">
        <color indexed="64"/>
      </bottom>
      <diagonal/>
    </border>
    <border>
      <left style="thick">
        <color rgb="FF55C402"/>
      </left>
      <right style="thick">
        <color theme="3" tint="0.59996337778862885"/>
      </right>
      <top/>
      <bottom/>
      <diagonal/>
    </border>
    <border>
      <left style="thick">
        <color theme="3" tint="0.59996337778862885"/>
      </left>
      <right style="thick">
        <color theme="3" tint="0.59996337778862885"/>
      </right>
      <top/>
      <bottom/>
      <diagonal/>
    </border>
    <border>
      <left style="thick">
        <color theme="3" tint="0.59996337778862885"/>
      </left>
      <right style="thick">
        <color auto="1"/>
      </right>
      <top/>
      <bottom/>
      <diagonal/>
    </border>
    <border>
      <left style="thick">
        <color rgb="FF00B050"/>
      </left>
      <right style="thick">
        <color rgb="FF00B050"/>
      </right>
      <top/>
      <bottom style="thin">
        <color indexed="64"/>
      </bottom>
      <diagonal/>
    </border>
    <border>
      <left style="thick">
        <color rgb="FF00B050"/>
      </left>
      <right style="thick">
        <color rgb="FF00B050"/>
      </right>
      <top/>
      <bottom style="thick">
        <color auto="1"/>
      </bottom>
      <diagonal/>
    </border>
    <border>
      <left style="thick">
        <color auto="1"/>
      </left>
      <right style="thick">
        <color rgb="FF00B050"/>
      </right>
      <top/>
      <bottom/>
      <diagonal/>
    </border>
    <border>
      <left style="thick">
        <color rgb="FF00B050"/>
      </left>
      <right style="thick">
        <color rgb="FF00B050"/>
      </right>
      <top/>
      <bottom/>
      <diagonal/>
    </border>
    <border>
      <left style="thick">
        <color rgb="FF00B050"/>
      </left>
      <right style="thick">
        <color auto="1"/>
      </right>
      <top/>
      <bottom/>
      <diagonal/>
    </border>
  </borders>
  <cellStyleXfs count="10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2" fillId="0" borderId="0" applyFill="0" applyBorder="0" applyAlignment="0" applyProtection="0"/>
    <xf numFmtId="9" fontId="2" fillId="0" borderId="0" applyFill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9" borderId="0" applyNumberFormat="0" applyBorder="0" applyAlignment="0" applyProtection="0"/>
    <xf numFmtId="0" fontId="11" fillId="21" borderId="5" applyNumberFormat="0" applyAlignment="0" applyProtection="0"/>
    <xf numFmtId="0" fontId="12" fillId="22" borderId="6" applyNumberFormat="0" applyAlignment="0" applyProtection="0"/>
    <xf numFmtId="0" fontId="13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6" borderId="0" applyNumberFormat="0" applyBorder="0" applyAlignment="0" applyProtection="0"/>
    <xf numFmtId="0" fontId="15" fillId="12" borderId="5" applyNumberFormat="0" applyAlignment="0" applyProtection="0"/>
    <xf numFmtId="167" fontId="2" fillId="0" borderId="0" applyFont="0" applyFill="0" applyBorder="0" applyAlignment="0" applyProtection="0"/>
    <xf numFmtId="168" fontId="8" fillId="0" borderId="0"/>
    <xf numFmtId="0" fontId="16" fillId="0" borderId="0">
      <alignment horizontal="center"/>
    </xf>
    <xf numFmtId="0" fontId="16" fillId="0" borderId="0">
      <alignment horizontal="center" textRotation="90"/>
    </xf>
    <xf numFmtId="0" fontId="17" fillId="8" borderId="0" applyNumberFormat="0" applyBorder="0" applyAlignment="0" applyProtection="0"/>
    <xf numFmtId="169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43" fontId="2" fillId="0" borderId="0" applyFill="0" applyBorder="0" applyAlignment="0" applyProtection="0"/>
    <xf numFmtId="166" fontId="2" fillId="0" borderId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27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0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28" borderId="8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171" fontId="21" fillId="0" borderId="0"/>
    <xf numFmtId="0" fontId="22" fillId="21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14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13" applyNumberFormat="0" applyFill="0" applyAlignment="0" applyProtection="0"/>
  </cellStyleXfs>
  <cellXfs count="95">
    <xf numFmtId="0" fontId="0" fillId="0" borderId="0" xfId="0"/>
    <xf numFmtId="0" fontId="2" fillId="0" borderId="0" xfId="2"/>
    <xf numFmtId="0" fontId="2" fillId="0" borderId="0" xfId="2" applyAlignment="1">
      <alignment horizontal="center"/>
    </xf>
    <xf numFmtId="0" fontId="5" fillId="0" borderId="0" xfId="2" applyFont="1" applyBorder="1" applyAlignment="1"/>
    <xf numFmtId="165" fontId="3" fillId="0" borderId="0" xfId="2" applyNumberFormat="1" applyFont="1" applyBorder="1" applyAlignment="1">
      <alignment horizontal="center"/>
    </xf>
    <xf numFmtId="165" fontId="6" fillId="0" borderId="0" xfId="2" applyNumberFormat="1" applyFont="1" applyBorder="1" applyAlignment="1"/>
    <xf numFmtId="0" fontId="7" fillId="0" borderId="0" xfId="2" applyFont="1" applyAlignment="1"/>
    <xf numFmtId="0" fontId="3" fillId="2" borderId="3" xfId="2" applyFont="1" applyFill="1" applyBorder="1" applyAlignment="1">
      <alignment horizontal="center" vertical="center" wrapText="1"/>
    </xf>
    <xf numFmtId="0" fontId="4" fillId="0" borderId="0" xfId="2" applyFont="1"/>
    <xf numFmtId="0" fontId="4" fillId="0" borderId="0" xfId="2" applyFont="1" applyBorder="1"/>
    <xf numFmtId="9" fontId="4" fillId="0" borderId="0" xfId="4" applyFont="1" applyFill="1" applyBorder="1" applyAlignment="1" applyProtection="1">
      <alignment horizontal="center"/>
    </xf>
    <xf numFmtId="0" fontId="3" fillId="0" borderId="0" xfId="2" applyFont="1" applyAlignment="1"/>
    <xf numFmtId="9" fontId="3" fillId="0" borderId="0" xfId="4" applyFont="1" applyFill="1" applyBorder="1" applyAlignment="1" applyProtection="1">
      <alignment horizontal="center"/>
    </xf>
    <xf numFmtId="0" fontId="2" fillId="0" borderId="0" xfId="2" applyBorder="1"/>
    <xf numFmtId="0" fontId="29" fillId="0" borderId="0" xfId="0" applyFont="1" applyAlignment="1">
      <alignment vertical="center"/>
    </xf>
    <xf numFmtId="0" fontId="7" fillId="0" borderId="0" xfId="2" applyFont="1"/>
    <xf numFmtId="0" fontId="3" fillId="0" borderId="0" xfId="2" applyFont="1" applyBorder="1" applyAlignment="1"/>
    <xf numFmtId="0" fontId="4" fillId="0" borderId="0" xfId="2" applyFont="1" applyBorder="1" applyAlignment="1"/>
    <xf numFmtId="0" fontId="30" fillId="0" borderId="0" xfId="2" applyFont="1" applyBorder="1" applyAlignment="1"/>
    <xf numFmtId="165" fontId="3" fillId="0" borderId="0" xfId="2" applyNumberFormat="1" applyFont="1" applyBorder="1" applyAlignment="1"/>
    <xf numFmtId="0" fontId="4" fillId="0" borderId="0" xfId="2" applyFont="1" applyBorder="1" applyAlignment="1">
      <alignment horizontal="center"/>
    </xf>
    <xf numFmtId="0" fontId="3" fillId="2" borderId="4" xfId="2" applyFont="1" applyFill="1" applyBorder="1" applyAlignment="1">
      <alignment horizontal="center" vertical="center" wrapText="1"/>
    </xf>
    <xf numFmtId="0" fontId="3" fillId="3" borderId="17" xfId="2" applyFont="1" applyFill="1" applyBorder="1" applyAlignment="1"/>
    <xf numFmtId="43" fontId="3" fillId="3" borderId="18" xfId="1" applyFont="1" applyFill="1" applyBorder="1" applyAlignment="1">
      <alignment horizontal="right"/>
    </xf>
    <xf numFmtId="43" fontId="3" fillId="3" borderId="18" xfId="1" applyFont="1" applyFill="1" applyBorder="1"/>
    <xf numFmtId="166" fontId="3" fillId="3" borderId="18" xfId="3" applyFont="1" applyFill="1" applyBorder="1" applyAlignment="1" applyProtection="1">
      <alignment horizontal="right"/>
    </xf>
    <xf numFmtId="43" fontId="3" fillId="3" borderId="19" xfId="1" applyFont="1" applyFill="1" applyBorder="1" applyAlignment="1" applyProtection="1">
      <alignment horizontal="right"/>
    </xf>
    <xf numFmtId="0" fontId="3" fillId="3" borderId="20" xfId="2" applyFont="1" applyFill="1" applyBorder="1" applyAlignment="1"/>
    <xf numFmtId="43" fontId="3" fillId="3" borderId="21" xfId="1" applyFont="1" applyFill="1" applyBorder="1" applyAlignment="1">
      <alignment horizontal="right"/>
    </xf>
    <xf numFmtId="43" fontId="3" fillId="3" borderId="21" xfId="1" applyFont="1" applyFill="1" applyBorder="1"/>
    <xf numFmtId="166" fontId="3" fillId="3" borderId="21" xfId="3" applyFont="1" applyFill="1" applyBorder="1" applyAlignment="1" applyProtection="1">
      <alignment horizontal="right"/>
    </xf>
    <xf numFmtId="43" fontId="3" fillId="3" borderId="22" xfId="1" applyFont="1" applyFill="1" applyBorder="1" applyAlignment="1" applyProtection="1">
      <alignment horizontal="right"/>
    </xf>
    <xf numFmtId="0" fontId="3" fillId="3" borderId="23" xfId="2" applyFont="1" applyFill="1" applyBorder="1" applyAlignment="1"/>
    <xf numFmtId="43" fontId="3" fillId="3" borderId="24" xfId="1" applyFont="1" applyFill="1" applyBorder="1" applyAlignment="1">
      <alignment horizontal="right"/>
    </xf>
    <xf numFmtId="43" fontId="3" fillId="3" borderId="24" xfId="1" applyFont="1" applyFill="1" applyBorder="1"/>
    <xf numFmtId="166" fontId="3" fillId="3" borderId="24" xfId="3" applyFont="1" applyFill="1" applyBorder="1" applyAlignment="1" applyProtection="1">
      <alignment horizontal="right"/>
    </xf>
    <xf numFmtId="43" fontId="3" fillId="3" borderId="25" xfId="1" applyFont="1" applyFill="1" applyBorder="1" applyAlignment="1" applyProtection="1">
      <alignment horizontal="right"/>
    </xf>
    <xf numFmtId="0" fontId="32" fillId="4" borderId="26" xfId="2" applyFont="1" applyFill="1" applyBorder="1" applyAlignment="1"/>
    <xf numFmtId="0" fontId="3" fillId="3" borderId="27" xfId="2" applyFont="1" applyFill="1" applyBorder="1" applyAlignment="1"/>
    <xf numFmtId="43" fontId="3" fillId="3" borderId="28" xfId="1" applyFont="1" applyFill="1" applyBorder="1" applyAlignment="1">
      <alignment horizontal="right"/>
    </xf>
    <xf numFmtId="43" fontId="3" fillId="3" borderId="28" xfId="1" applyFont="1" applyFill="1" applyBorder="1"/>
    <xf numFmtId="166" fontId="3" fillId="3" borderId="28" xfId="3" applyFont="1" applyFill="1" applyBorder="1" applyAlignment="1" applyProtection="1">
      <alignment horizontal="right"/>
    </xf>
    <xf numFmtId="43" fontId="3" fillId="3" borderId="29" xfId="1" applyFont="1" applyFill="1" applyBorder="1" applyAlignment="1" applyProtection="1">
      <alignment horizontal="right"/>
    </xf>
    <xf numFmtId="0" fontId="3" fillId="3" borderId="30" xfId="2" applyFont="1" applyFill="1" applyBorder="1" applyAlignment="1"/>
    <xf numFmtId="43" fontId="3" fillId="3" borderId="31" xfId="1" applyFont="1" applyFill="1" applyBorder="1" applyAlignment="1">
      <alignment horizontal="right"/>
    </xf>
    <xf numFmtId="43" fontId="3" fillId="3" borderId="31" xfId="1" applyFont="1" applyFill="1" applyBorder="1"/>
    <xf numFmtId="166" fontId="3" fillId="3" borderId="31" xfId="3" applyFont="1" applyFill="1" applyBorder="1" applyAlignment="1" applyProtection="1">
      <alignment horizontal="right"/>
    </xf>
    <xf numFmtId="43" fontId="3" fillId="3" borderId="32" xfId="1" applyFont="1" applyFill="1" applyBorder="1" applyAlignment="1" applyProtection="1">
      <alignment horizontal="right"/>
    </xf>
    <xf numFmtId="43" fontId="3" fillId="3" borderId="33" xfId="1" applyFont="1" applyFill="1" applyBorder="1"/>
    <xf numFmtId="0" fontId="3" fillId="3" borderId="34" xfId="2" applyFont="1" applyFill="1" applyBorder="1" applyAlignment="1"/>
    <xf numFmtId="43" fontId="3" fillId="3" borderId="35" xfId="1" applyFont="1" applyFill="1" applyBorder="1" applyAlignment="1">
      <alignment horizontal="right"/>
    </xf>
    <xf numFmtId="43" fontId="3" fillId="3" borderId="35" xfId="1" applyFont="1" applyFill="1" applyBorder="1"/>
    <xf numFmtId="166" fontId="3" fillId="3" borderId="35" xfId="3" applyFont="1" applyFill="1" applyBorder="1" applyAlignment="1" applyProtection="1">
      <alignment horizontal="right"/>
    </xf>
    <xf numFmtId="43" fontId="3" fillId="3" borderId="36" xfId="1" applyFont="1" applyFill="1" applyBorder="1" applyAlignment="1" applyProtection="1">
      <alignment horizontal="right"/>
    </xf>
    <xf numFmtId="43" fontId="3" fillId="3" borderId="37" xfId="1" applyFont="1" applyFill="1" applyBorder="1"/>
    <xf numFmtId="0" fontId="34" fillId="0" borderId="0" xfId="2" applyFont="1"/>
    <xf numFmtId="0" fontId="32" fillId="0" borderId="0" xfId="2" applyFont="1"/>
    <xf numFmtId="0" fontId="3" fillId="2" borderId="43" xfId="2" applyFont="1" applyFill="1" applyBorder="1" applyAlignment="1">
      <alignment horizontal="center" vertical="center" wrapText="1"/>
    </xf>
    <xf numFmtId="0" fontId="3" fillId="2" borderId="44" xfId="2" applyFont="1" applyFill="1" applyBorder="1" applyAlignment="1">
      <alignment horizontal="center" vertical="center" wrapText="1"/>
    </xf>
    <xf numFmtId="0" fontId="4" fillId="0" borderId="0" xfId="2" applyFont="1" applyBorder="1" applyAlignment="1">
      <alignment horizontal="right"/>
    </xf>
    <xf numFmtId="0" fontId="3" fillId="2" borderId="16" xfId="2" applyFont="1" applyFill="1" applyBorder="1" applyAlignment="1">
      <alignment horizontal="center" vertical="center" wrapText="1"/>
    </xf>
    <xf numFmtId="0" fontId="3" fillId="2" borderId="45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right"/>
    </xf>
    <xf numFmtId="43" fontId="3" fillId="4" borderId="46" xfId="1" applyFont="1" applyFill="1" applyBorder="1" applyAlignment="1">
      <alignment horizontal="right"/>
    </xf>
    <xf numFmtId="43" fontId="3" fillId="4" borderId="47" xfId="1" applyFont="1" applyFill="1" applyBorder="1"/>
    <xf numFmtId="166" fontId="3" fillId="4" borderId="47" xfId="3" applyFont="1" applyFill="1" applyBorder="1" applyAlignment="1" applyProtection="1">
      <alignment horizontal="right"/>
    </xf>
    <xf numFmtId="43" fontId="3" fillId="4" borderId="48" xfId="1" applyFont="1" applyFill="1" applyBorder="1" applyAlignment="1" applyProtection="1">
      <alignment horizontal="right"/>
    </xf>
    <xf numFmtId="43" fontId="3" fillId="3" borderId="49" xfId="1" applyFont="1" applyFill="1" applyBorder="1"/>
    <xf numFmtId="43" fontId="3" fillId="3" borderId="50" xfId="1" applyFont="1" applyFill="1" applyBorder="1"/>
    <xf numFmtId="43" fontId="37" fillId="3" borderId="0" xfId="1" applyFont="1" applyFill="1" applyBorder="1" applyAlignment="1">
      <alignment horizontal="left"/>
    </xf>
    <xf numFmtId="2" fontId="4" fillId="0" borderId="0" xfId="2" applyNumberFormat="1" applyFont="1" applyBorder="1" applyAlignment="1">
      <alignment horizontal="center"/>
    </xf>
    <xf numFmtId="0" fontId="3" fillId="2" borderId="15" xfId="2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165" fontId="3" fillId="0" borderId="0" xfId="2" applyNumberFormat="1" applyFont="1" applyBorder="1" applyAlignment="1">
      <alignment horizontal="center"/>
    </xf>
    <xf numFmtId="43" fontId="33" fillId="5" borderId="15" xfId="1" applyFont="1" applyFill="1" applyBorder="1" applyAlignment="1">
      <alignment horizontal="left"/>
    </xf>
    <xf numFmtId="43" fontId="33" fillId="5" borderId="0" xfId="1" applyFont="1" applyFill="1" applyBorder="1" applyAlignment="1">
      <alignment horizontal="left"/>
    </xf>
    <xf numFmtId="43" fontId="33" fillId="5" borderId="2" xfId="1" applyFont="1" applyFill="1" applyBorder="1" applyAlignment="1">
      <alignment horizontal="left"/>
    </xf>
    <xf numFmtId="0" fontId="38" fillId="0" borderId="0" xfId="0" applyFont="1" applyAlignment="1">
      <alignment horizontal="center" vertical="center"/>
    </xf>
    <xf numFmtId="0" fontId="3" fillId="2" borderId="14" xfId="2" applyFont="1" applyFill="1" applyBorder="1" applyAlignment="1">
      <alignment horizontal="center" vertical="center" wrapText="1"/>
    </xf>
    <xf numFmtId="0" fontId="3" fillId="2" borderId="16" xfId="2" applyFont="1" applyFill="1" applyBorder="1" applyAlignment="1">
      <alignment horizontal="center" vertical="center" wrapText="1"/>
    </xf>
    <xf numFmtId="165" fontId="3" fillId="6" borderId="38" xfId="2" applyNumberFormat="1" applyFont="1" applyFill="1" applyBorder="1" applyAlignment="1">
      <alignment horizontal="center"/>
    </xf>
    <xf numFmtId="165" fontId="3" fillId="6" borderId="39" xfId="2" applyNumberFormat="1" applyFont="1" applyFill="1" applyBorder="1" applyAlignment="1">
      <alignment horizontal="center"/>
    </xf>
    <xf numFmtId="0" fontId="3" fillId="2" borderId="38" xfId="2" applyFont="1" applyFill="1" applyBorder="1" applyAlignment="1">
      <alignment horizontal="center" vertical="center" wrapText="1"/>
    </xf>
    <xf numFmtId="0" fontId="3" fillId="2" borderId="40" xfId="2" applyFont="1" applyFill="1" applyBorder="1" applyAlignment="1">
      <alignment horizontal="center" vertical="center" wrapText="1"/>
    </xf>
    <xf numFmtId="17" fontId="3" fillId="2" borderId="41" xfId="2" applyNumberFormat="1" applyFont="1" applyFill="1" applyBorder="1" applyAlignment="1">
      <alignment horizontal="center" vertical="center" wrapText="1"/>
    </xf>
    <xf numFmtId="17" fontId="3" fillId="2" borderId="42" xfId="2" applyNumberFormat="1" applyFont="1" applyFill="1" applyBorder="1" applyAlignment="1">
      <alignment horizontal="center" vertical="center" wrapText="1"/>
    </xf>
    <xf numFmtId="0" fontId="31" fillId="4" borderId="14" xfId="2" applyFont="1" applyFill="1" applyBorder="1" applyAlignment="1">
      <alignment horizontal="left"/>
    </xf>
    <xf numFmtId="0" fontId="31" fillId="4" borderId="1" xfId="2" applyFont="1" applyFill="1" applyBorder="1" applyAlignment="1">
      <alignment horizontal="left"/>
    </xf>
    <xf numFmtId="0" fontId="31" fillId="4" borderId="0" xfId="2" applyFont="1" applyFill="1" applyBorder="1" applyAlignment="1">
      <alignment horizontal="left"/>
    </xf>
    <xf numFmtId="0" fontId="31" fillId="4" borderId="2" xfId="2" applyFont="1" applyFill="1" applyBorder="1" applyAlignment="1">
      <alignment horizontal="left"/>
    </xf>
    <xf numFmtId="43" fontId="33" fillId="5" borderId="51" xfId="1" applyFont="1" applyFill="1" applyBorder="1" applyAlignment="1">
      <alignment horizontal="left"/>
    </xf>
    <xf numFmtId="43" fontId="33" fillId="5" borderId="52" xfId="1" applyFont="1" applyFill="1" applyBorder="1" applyAlignment="1">
      <alignment horizontal="left"/>
    </xf>
    <xf numFmtId="43" fontId="33" fillId="5" borderId="53" xfId="1" applyFont="1" applyFill="1" applyBorder="1" applyAlignment="1">
      <alignment horizontal="left"/>
    </xf>
    <xf numFmtId="0" fontId="29" fillId="0" borderId="0" xfId="0" applyFont="1" applyAlignment="1">
      <alignment horizontal="center" vertical="center"/>
    </xf>
  </cellXfs>
  <cellStyles count="102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Euro" xfId="35"/>
    <cellStyle name="Excel Built-in Comma" xfId="36"/>
    <cellStyle name="Heading" xfId="37"/>
    <cellStyle name="Heading1" xfId="38"/>
    <cellStyle name="Incorrecto 2" xfId="39"/>
    <cellStyle name="Millares" xfId="1" builtinId="3"/>
    <cellStyle name="Millares 2" xfId="3"/>
    <cellStyle name="Millares 2 2" xfId="40"/>
    <cellStyle name="Millares 2 3" xfId="41"/>
    <cellStyle name="Millares 2 3 2" xfId="42"/>
    <cellStyle name="Millares 2 4" xfId="43"/>
    <cellStyle name="Millares 2 4 2" xfId="44"/>
    <cellStyle name="Millares 2 5" xfId="45"/>
    <cellStyle name="Millares 2 5 2" xfId="46"/>
    <cellStyle name="Millares 2 6" xfId="47"/>
    <cellStyle name="Millares 3" xfId="48"/>
    <cellStyle name="Millares 3 2" xfId="49"/>
    <cellStyle name="Millares 3 2 2" xfId="50"/>
    <cellStyle name="Millares 4" xfId="51"/>
    <cellStyle name="Millares 4 2" xfId="52"/>
    <cellStyle name="Millares 4 3" xfId="53"/>
    <cellStyle name="Millares 5" xfId="54"/>
    <cellStyle name="Millares 6" xfId="55"/>
    <cellStyle name="Millares 7" xfId="56"/>
    <cellStyle name="Neutral 2" xfId="57"/>
    <cellStyle name="Normal" xfId="0" builtinId="0"/>
    <cellStyle name="Normal 10" xfId="58"/>
    <cellStyle name="Normal 10 2" xfId="59"/>
    <cellStyle name="Normal 11" xfId="60"/>
    <cellStyle name="Normal 12" xfId="61"/>
    <cellStyle name="Normal 13" xfId="62"/>
    <cellStyle name="Normal 13 2" xfId="63"/>
    <cellStyle name="Normal 2" xfId="2"/>
    <cellStyle name="Normal 2 2" xfId="64"/>
    <cellStyle name="Normal 2 2 2" xfId="65"/>
    <cellStyle name="Normal 2 3" xfId="66"/>
    <cellStyle name="Normal 3" xfId="67"/>
    <cellStyle name="Normal 3 2" xfId="68"/>
    <cellStyle name="Normal 3 2 2" xfId="69"/>
    <cellStyle name="Normal 3 2 3" xfId="70"/>
    <cellStyle name="Normal 3 2 3 2" xfId="71"/>
    <cellStyle name="Normal 3 2 3 2 2" xfId="72"/>
    <cellStyle name="Normal 3 2 4" xfId="73"/>
    <cellStyle name="Normal 3 3" xfId="74"/>
    <cellStyle name="Normal 3 4" xfId="75"/>
    <cellStyle name="Normal 4" xfId="76"/>
    <cellStyle name="Normal 4 2" xfId="77"/>
    <cellStyle name="Normal 5" xfId="78"/>
    <cellStyle name="Normal 6" xfId="79"/>
    <cellStyle name="Normal 6 2" xfId="80"/>
    <cellStyle name="Normal 7" xfId="81"/>
    <cellStyle name="Normal 7 2" xfId="82"/>
    <cellStyle name="Normal 8" xfId="83"/>
    <cellStyle name="Normal 9" xfId="84"/>
    <cellStyle name="Notas 2" xfId="85"/>
    <cellStyle name="Percent 2" xfId="86"/>
    <cellStyle name="Porcentual 2" xfId="4"/>
    <cellStyle name="Porcentual 2 2" xfId="87"/>
    <cellStyle name="Porcentual 2 3" xfId="88"/>
    <cellStyle name="Porcentual 3" xfId="89"/>
    <cellStyle name="Porcentual 4" xfId="90"/>
    <cellStyle name="Porcentual 5" xfId="91"/>
    <cellStyle name="Result" xfId="92"/>
    <cellStyle name="Result2" xfId="93"/>
    <cellStyle name="Salida 2" xfId="94"/>
    <cellStyle name="Texto de advertencia 2" xfId="95"/>
    <cellStyle name="Texto explicativo 2" xfId="96"/>
    <cellStyle name="Título 1 2" xfId="97"/>
    <cellStyle name="Título 2 2" xfId="98"/>
    <cellStyle name="Título 3 2" xfId="99"/>
    <cellStyle name="Título 4" xfId="100"/>
    <cellStyle name="Total 2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57151</xdr:rowOff>
    </xdr:from>
    <xdr:to>
      <xdr:col>0</xdr:col>
      <xdr:colOff>1009650</xdr:colOff>
      <xdr:row>3</xdr:row>
      <xdr:rowOff>85726</xdr:rowOff>
    </xdr:to>
    <xdr:pic>
      <xdr:nvPicPr>
        <xdr:cNvPr id="2" name="1 Imagen" descr="LOG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57151"/>
          <a:ext cx="885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208\Documentos%20c\Documents%20and%20Settings\EVELYN%20MATEO\Escritorio\DOCUMENTO%202011\FEBRERO\COMMODITY\DOCUMENTO%202010\DOCUMENTO%20DICIEMBRE%202010\COMMMODITIES\producto%20commudities.xlsx%20beliz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208\Documentos%20c\Documents%20and%20Settings\EVELYN%20MATEO\Escritorio\DICIEMBRE%202011\INFORME%20DICIEMBRE\DATA\DOCUMENTO%202011\FEBRERO\COMMODITY\DOCUMENTO%202010\DOCUMENTO%20DICIEMBRE%202010\COMMMODITIES\producto%20commudities.xlsx%20beliz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208\Documentos%20c\Documents%20and%20Settings\EVELYN%20MATEO\Escritorio\terminados\DOCUMENTO%202011\ENERO\Claudio%202011\DOCUMENTO%20DICIEMBRE%202010\COMMMODITIES\producto%20commudities.xlsx%20beliz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208\Documentos%20c\Documents%20and%20Settings\EVELYN%20MATEO\Escritorio\DICIEMBRE%202011\INFORME%20DICIEMBRE\DATA\terminados\DOCUMENTO%202011\ENERO\Claudio%202011\DOCUMENTO%20DICIEMBRE%202010\COMMMODITIES\producto%20commudities.xlsx%20beliz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liza.PROCONSUMIDOR/Escritorio/Informe%20al%2029%20de%20octubre%202015/Comportamiento%20canasta%20b&#225;sica%20familiar%20precios%20globales%20%20al%20%2021%20de%20octubre%202015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nk Sheet"/>
      <sheetName val="Hoja1"/>
      <sheetName val="Pink Sheet (2)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nk Sheet"/>
      <sheetName val="Hoja1"/>
      <sheetName val="Pink Sheet (2)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nk Sheet"/>
      <sheetName val="Hoja1"/>
      <sheetName val="Pink Sheet (2)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nk Sheet"/>
      <sheetName val="Hoja1"/>
      <sheetName val="Pink Sheet (2)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eo global general"/>
      <sheetName val="comparación oct.29 2015 "/>
      <sheetName val="porcentaje% al 28 oct.."/>
      <sheetName val=",Alza, Baja, 21 al 28 oct"/>
      <sheetName val="Del 28 de oct. vs. sept.30"/>
      <sheetName val="Del 28 octub. 2015- Dic. 2014  "/>
      <sheetName val="%dic. 2013 - 11 feb-2014"/>
      <sheetName val="Resumen globales- oct.. 2015"/>
      <sheetName val="Hoja1"/>
      <sheetName val="Boletin por seg. oct.21"/>
      <sheetName val="Res.sup. grandes"/>
      <sheetName val="Res.sup. pequeños"/>
      <sheetName val="Res. colmados"/>
      <sheetName val="Resumen  mercado "/>
    </sheetNames>
    <sheetDataSet>
      <sheetData sheetId="0">
        <row r="14">
          <cell r="E14">
            <v>327.34514285714283</v>
          </cell>
        </row>
        <row r="15">
          <cell r="E15">
            <v>53.905666666666662</v>
          </cell>
        </row>
        <row r="16">
          <cell r="E16">
            <v>20.395619047619046</v>
          </cell>
        </row>
        <row r="17">
          <cell r="E17">
            <v>86.019055555555553</v>
          </cell>
        </row>
        <row r="18">
          <cell r="E18">
            <v>54.438571428571422</v>
          </cell>
        </row>
        <row r="19">
          <cell r="E19">
            <v>25.355416666666667</v>
          </cell>
        </row>
        <row r="20">
          <cell r="E20">
            <v>20.271416666666667</v>
          </cell>
        </row>
        <row r="21">
          <cell r="E21">
            <v>53.533000000000001</v>
          </cell>
        </row>
        <row r="22">
          <cell r="E22">
            <v>28.087333333333333</v>
          </cell>
        </row>
        <row r="23">
          <cell r="E23">
            <v>189.83500000000001</v>
          </cell>
        </row>
        <row r="24">
          <cell r="E24">
            <v>138.94466666666668</v>
          </cell>
        </row>
        <row r="25">
          <cell r="E25">
            <v>122.36722222222222</v>
          </cell>
        </row>
        <row r="26">
          <cell r="E26">
            <v>93.323015873015876</v>
          </cell>
        </row>
        <row r="27">
          <cell r="E27">
            <v>79.948333333333338</v>
          </cell>
        </row>
        <row r="28">
          <cell r="E28">
            <v>91.547500000000014</v>
          </cell>
        </row>
        <row r="29">
          <cell r="E29">
            <v>57.503083333333336</v>
          </cell>
        </row>
        <row r="30">
          <cell r="E30">
            <v>66.296083333333328</v>
          </cell>
        </row>
        <row r="31">
          <cell r="E31">
            <v>210.05591666666669</v>
          </cell>
        </row>
        <row r="32">
          <cell r="E32">
            <v>28.732857142857146</v>
          </cell>
        </row>
        <row r="33">
          <cell r="E33">
            <v>53.099166666666669</v>
          </cell>
        </row>
        <row r="34">
          <cell r="E34">
            <v>51.98683333333333</v>
          </cell>
        </row>
        <row r="35">
          <cell r="E35">
            <v>148.69866666666667</v>
          </cell>
        </row>
        <row r="36">
          <cell r="E36">
            <v>14.537833333333333</v>
          </cell>
        </row>
        <row r="37">
          <cell r="E37">
            <v>28.236374999999995</v>
          </cell>
        </row>
        <row r="38">
          <cell r="E38">
            <v>1392.4876785714287</v>
          </cell>
        </row>
        <row r="39">
          <cell r="E39">
            <v>60.843416666666663</v>
          </cell>
        </row>
        <row r="40">
          <cell r="E40">
            <v>51.141666666666673</v>
          </cell>
        </row>
        <row r="41">
          <cell r="E41">
            <v>56.515000000000001</v>
          </cell>
        </row>
        <row r="42">
          <cell r="E42">
            <v>114.012</v>
          </cell>
        </row>
        <row r="43">
          <cell r="E43">
            <v>5</v>
          </cell>
        </row>
        <row r="44">
          <cell r="E44">
            <v>18.465999999999998</v>
          </cell>
        </row>
        <row r="45">
          <cell r="E45">
            <v>22.897166666666664</v>
          </cell>
        </row>
        <row r="46">
          <cell r="E46">
            <v>184.61125000000001</v>
          </cell>
        </row>
        <row r="47">
          <cell r="E47">
            <v>13.482499999999998</v>
          </cell>
        </row>
        <row r="48">
          <cell r="E48">
            <v>92.753083333333336</v>
          </cell>
        </row>
        <row r="49">
          <cell r="E49">
            <v>21.056666666666668</v>
          </cell>
        </row>
        <row r="50">
          <cell r="E50">
            <v>35.919166666666662</v>
          </cell>
        </row>
        <row r="51">
          <cell r="E51">
            <v>42.046666666666667</v>
          </cell>
        </row>
        <row r="52">
          <cell r="E52">
            <v>21.618055555555557</v>
          </cell>
        </row>
        <row r="53">
          <cell r="E53">
            <v>53.471626984126978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H60"/>
  <sheetViews>
    <sheetView tabSelected="1" view="pageLayout" topLeftCell="A2" zoomScaleNormal="100" zoomScaleSheetLayoutView="90" workbookViewId="0">
      <selection activeCell="A60" sqref="A60:E60"/>
    </sheetView>
  </sheetViews>
  <sheetFormatPr baseColWidth="10" defaultRowHeight="12.75"/>
  <cols>
    <col min="1" max="1" width="43.7109375" style="1" customWidth="1"/>
    <col min="2" max="2" width="26.42578125" style="1" customWidth="1"/>
    <col min="3" max="3" width="26.85546875" style="1" customWidth="1"/>
    <col min="4" max="4" width="22.42578125" style="1" customWidth="1"/>
    <col min="5" max="5" width="21.28515625" style="1" customWidth="1"/>
    <col min="6" max="6" width="10.85546875" style="1" customWidth="1"/>
    <col min="7" max="7" width="10.140625" style="1" customWidth="1"/>
    <col min="8" max="8" width="8.7109375" style="1" customWidth="1"/>
    <col min="9" max="10" width="10.42578125" style="1" customWidth="1"/>
    <col min="11" max="11" width="10.85546875" style="1" customWidth="1"/>
    <col min="12" max="12" width="7.28515625" style="1" customWidth="1"/>
    <col min="13" max="13" width="11" style="1" hidden="1" customWidth="1"/>
    <col min="14" max="14" width="12" style="1" hidden="1" customWidth="1"/>
    <col min="15" max="15" width="14.42578125" style="1" hidden="1" customWidth="1"/>
    <col min="16" max="16" width="0" style="1" hidden="1" customWidth="1"/>
    <col min="17" max="17" width="16.7109375" style="1" hidden="1" customWidth="1"/>
    <col min="18" max="18" width="10.85546875" style="1" hidden="1" customWidth="1"/>
    <col min="19" max="19" width="10.7109375" style="1" hidden="1" customWidth="1"/>
    <col min="20" max="20" width="5.7109375" style="1" customWidth="1"/>
    <col min="21" max="21" width="9" style="1" customWidth="1"/>
    <col min="22" max="23" width="11.42578125" style="1"/>
    <col min="24" max="24" width="7" style="1" customWidth="1"/>
    <col min="25" max="25" width="10.85546875" style="1" customWidth="1"/>
    <col min="26" max="26" width="7.42578125" style="1" hidden="1" customWidth="1"/>
    <col min="27" max="27" width="7" style="1" customWidth="1"/>
    <col min="28" max="28" width="7.28515625" style="1" customWidth="1"/>
    <col min="29" max="29" width="6.7109375" style="1" customWidth="1"/>
    <col min="30" max="30" width="6.85546875" style="1" customWidth="1"/>
    <col min="31" max="31" width="6.5703125" style="1" customWidth="1"/>
    <col min="32" max="33" width="8.5703125" style="1" customWidth="1"/>
    <col min="34" max="34" width="7.5703125" style="2" customWidth="1"/>
    <col min="35" max="35" width="4.28515625" style="1" customWidth="1"/>
    <col min="36" max="36" width="7" style="1" customWidth="1"/>
    <col min="37" max="37" width="4.140625" style="1" customWidth="1"/>
    <col min="38" max="38" width="6.42578125" style="1" customWidth="1"/>
    <col min="39" max="39" width="11.42578125" style="1"/>
    <col min="40" max="40" width="8.28515625" style="1" customWidth="1"/>
    <col min="41" max="16384" width="11.42578125" style="1"/>
  </cols>
  <sheetData>
    <row r="1" spans="1:34" ht="0.75" hidden="1" customHeight="1"/>
    <row r="2" spans="1:34" ht="21.75" customHeight="1">
      <c r="A2" s="94"/>
      <c r="B2" s="94"/>
      <c r="C2" s="94"/>
      <c r="D2" s="94"/>
      <c r="E2" s="94"/>
      <c r="F2" s="94"/>
      <c r="G2" s="14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34" ht="16.5" customHeight="1">
      <c r="A3" s="72" t="s">
        <v>0</v>
      </c>
      <c r="B3" s="72"/>
      <c r="C3" s="72"/>
      <c r="D3" s="72"/>
      <c r="E3" s="72"/>
      <c r="F3" s="72"/>
      <c r="G3" s="16"/>
      <c r="H3" s="3"/>
      <c r="I3" s="3"/>
      <c r="J3" s="3"/>
      <c r="K3" s="3"/>
      <c r="L3" s="3"/>
      <c r="M3" s="16"/>
      <c r="N3" s="16"/>
      <c r="O3" s="16"/>
      <c r="P3" s="16"/>
      <c r="Q3" s="16"/>
      <c r="R3" s="16"/>
      <c r="S3" s="16"/>
      <c r="T3" s="3"/>
      <c r="U3" s="3"/>
      <c r="V3" s="3"/>
      <c r="W3" s="3"/>
      <c r="X3" s="3"/>
      <c r="Y3" s="3"/>
    </row>
    <row r="4" spans="1:34" ht="16.5" customHeight="1">
      <c r="A4" s="73" t="s">
        <v>1</v>
      </c>
      <c r="B4" s="73"/>
      <c r="C4" s="73"/>
      <c r="D4" s="73"/>
      <c r="E4" s="73"/>
      <c r="F4" s="17"/>
      <c r="G4" s="17"/>
      <c r="H4" s="17"/>
      <c r="I4" s="17"/>
      <c r="J4" s="17"/>
      <c r="K4" s="17"/>
      <c r="L4" s="17"/>
      <c r="M4" s="16"/>
      <c r="N4" s="16"/>
      <c r="O4" s="16"/>
      <c r="P4" s="16"/>
      <c r="Q4" s="16"/>
      <c r="R4" s="16"/>
      <c r="S4" s="16"/>
      <c r="T4" s="3"/>
      <c r="U4" s="3"/>
      <c r="V4" s="3"/>
      <c r="W4" s="3"/>
      <c r="X4" s="3"/>
      <c r="Y4" s="3"/>
    </row>
    <row r="5" spans="1:34" ht="15.75">
      <c r="A5" s="72" t="s">
        <v>48</v>
      </c>
      <c r="B5" s="72"/>
      <c r="C5" s="72"/>
      <c r="D5" s="72"/>
      <c r="E5" s="72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3"/>
      <c r="U5" s="3"/>
      <c r="V5" s="3"/>
      <c r="W5" s="3"/>
      <c r="X5" s="3"/>
      <c r="Y5" s="3"/>
    </row>
    <row r="6" spans="1:34" ht="14.25" customHeight="1">
      <c r="A6" s="72" t="s">
        <v>49</v>
      </c>
      <c r="B6" s="72"/>
      <c r="C6" s="72"/>
      <c r="D6" s="72"/>
      <c r="E6" s="72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8"/>
      <c r="U6" s="18"/>
      <c r="V6" s="18"/>
      <c r="W6" s="18"/>
      <c r="X6" s="18"/>
      <c r="Y6" s="18"/>
      <c r="Z6" s="6"/>
      <c r="AA6" s="6"/>
      <c r="AB6" s="6"/>
      <c r="AC6" s="6"/>
      <c r="AD6" s="6"/>
      <c r="AE6" s="6"/>
      <c r="AF6" s="6"/>
      <c r="AG6" s="6"/>
      <c r="AH6" s="6"/>
    </row>
    <row r="7" spans="1:34" ht="20.25" customHeight="1">
      <c r="A7" s="74" t="s">
        <v>55</v>
      </c>
      <c r="B7" s="74"/>
      <c r="C7" s="74"/>
      <c r="D7" s="74"/>
      <c r="E7" s="74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5"/>
      <c r="U7" s="5"/>
      <c r="V7" s="5"/>
      <c r="W7" s="5"/>
      <c r="X7" s="5"/>
      <c r="Y7" s="5"/>
      <c r="Z7" s="6"/>
      <c r="AA7" s="6"/>
      <c r="AB7" s="6"/>
      <c r="AC7" s="6"/>
      <c r="AD7" s="6"/>
      <c r="AE7" s="6"/>
      <c r="AF7" s="6"/>
      <c r="AG7" s="6"/>
      <c r="AH7" s="6"/>
    </row>
    <row r="8" spans="1:34" ht="12.75" customHeight="1" thickBot="1">
      <c r="A8" s="4"/>
      <c r="B8" s="4"/>
      <c r="C8" s="4"/>
      <c r="D8" s="4"/>
      <c r="E8" s="4"/>
      <c r="F8" s="4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5"/>
      <c r="U8" s="5"/>
      <c r="V8" s="5"/>
      <c r="W8" s="5"/>
      <c r="X8" s="5"/>
      <c r="Y8" s="5"/>
      <c r="Z8" s="6"/>
      <c r="AA8" s="6"/>
      <c r="AB8" s="6"/>
      <c r="AC8" s="6"/>
      <c r="AD8" s="6"/>
      <c r="AE8" s="6"/>
      <c r="AF8" s="6"/>
      <c r="AG8" s="6"/>
      <c r="AH8" s="6"/>
    </row>
    <row r="9" spans="1:34" ht="19.5" customHeight="1" thickTop="1" thickBot="1">
      <c r="A9" s="79" t="s">
        <v>2</v>
      </c>
      <c r="B9" s="81" t="s">
        <v>50</v>
      </c>
      <c r="C9" s="82"/>
      <c r="D9" s="83" t="s">
        <v>3</v>
      </c>
      <c r="E9" s="84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5"/>
      <c r="U9" s="5"/>
      <c r="V9" s="5"/>
      <c r="W9" s="5"/>
      <c r="X9" s="5"/>
      <c r="Y9" s="5"/>
      <c r="Z9" s="6"/>
      <c r="AA9" s="6"/>
      <c r="AB9" s="6"/>
      <c r="AC9" s="6"/>
      <c r="AD9" s="6"/>
      <c r="AE9" s="6"/>
      <c r="AF9" s="6"/>
      <c r="AG9" s="6"/>
      <c r="AH9" s="6"/>
    </row>
    <row r="10" spans="1:34" ht="26.25" customHeight="1" thickBot="1">
      <c r="A10" s="71"/>
      <c r="B10" s="85" t="s">
        <v>56</v>
      </c>
      <c r="C10" s="86"/>
      <c r="D10" s="57" t="s">
        <v>4</v>
      </c>
      <c r="E10" s="58" t="s">
        <v>5</v>
      </c>
      <c r="F10" s="59"/>
      <c r="G10" s="10"/>
      <c r="H10" s="12"/>
      <c r="I10" s="20"/>
      <c r="J10" s="11"/>
      <c r="K10" s="11"/>
      <c r="L10" s="8"/>
      <c r="M10" s="8"/>
      <c r="N10" s="8"/>
      <c r="O10" s="8"/>
      <c r="P10" s="8"/>
      <c r="Q10" s="8"/>
      <c r="R10" s="8"/>
      <c r="S10" s="8"/>
      <c r="AH10" s="1"/>
    </row>
    <row r="11" spans="1:34" ht="24.75" customHeight="1" thickTop="1" thickBot="1">
      <c r="A11" s="80"/>
      <c r="B11" s="21" t="s">
        <v>57</v>
      </c>
      <c r="C11" s="60" t="s">
        <v>51</v>
      </c>
      <c r="D11" s="7" t="s">
        <v>6</v>
      </c>
      <c r="E11" s="61" t="s">
        <v>7</v>
      </c>
      <c r="F11" s="59"/>
      <c r="G11" s="8"/>
      <c r="H11" s="12"/>
      <c r="I11" s="20"/>
      <c r="J11" s="11"/>
      <c r="K11" s="11"/>
      <c r="L11" s="8"/>
      <c r="M11" s="8"/>
      <c r="N11" s="8"/>
      <c r="O11" s="8"/>
      <c r="P11" s="8"/>
      <c r="Q11" s="8"/>
      <c r="R11" s="8"/>
      <c r="S11" s="8"/>
      <c r="AH11" s="1"/>
    </row>
    <row r="12" spans="1:34" ht="32.25" customHeight="1" thickTop="1" thickBot="1">
      <c r="A12" s="87" t="s">
        <v>52</v>
      </c>
      <c r="B12" s="88"/>
      <c r="C12" s="88"/>
      <c r="D12" s="89"/>
      <c r="E12" s="90"/>
      <c r="F12" s="62"/>
      <c r="G12" s="10"/>
      <c r="H12" s="12"/>
      <c r="I12" s="20"/>
      <c r="J12" s="11"/>
      <c r="K12" s="11"/>
      <c r="L12" s="8"/>
      <c r="M12" s="8"/>
      <c r="N12" s="8"/>
      <c r="O12" s="8"/>
      <c r="P12" s="8"/>
      <c r="Q12" s="8"/>
      <c r="R12" s="8"/>
      <c r="S12" s="8"/>
      <c r="AH12" s="1"/>
    </row>
    <row r="13" spans="1:34" ht="19.5" customHeight="1" thickTop="1">
      <c r="A13" s="22" t="s">
        <v>8</v>
      </c>
      <c r="B13" s="23">
        <v>336.25024999999999</v>
      </c>
      <c r="C13" s="24">
        <f>'[5]monitoreo global general'!E14</f>
        <v>327.34514285714283</v>
      </c>
      <c r="D13" s="25">
        <f t="shared" ref="D13:D19" si="0">C13-B13</f>
        <v>-8.9051071428571618</v>
      </c>
      <c r="E13" s="26">
        <f t="shared" ref="E13:E19" si="1">D13/B13*100</f>
        <v>-2.648357032554522</v>
      </c>
      <c r="F13" s="62"/>
      <c r="G13" s="10"/>
      <c r="H13" s="12"/>
      <c r="I13" s="20"/>
      <c r="J13" s="11"/>
      <c r="K13" s="11"/>
      <c r="L13" s="8"/>
      <c r="M13" s="8"/>
      <c r="N13" s="8"/>
      <c r="O13" s="8"/>
      <c r="P13" s="8"/>
      <c r="Q13" s="8"/>
      <c r="R13" s="8"/>
      <c r="S13" s="8"/>
      <c r="AH13" s="1"/>
    </row>
    <row r="14" spans="1:34" ht="19.5" customHeight="1">
      <c r="A14" s="27" t="s">
        <v>19</v>
      </c>
      <c r="B14" s="28">
        <v>128.27000000000001</v>
      </c>
      <c r="C14" s="29">
        <f>'[5]monitoreo global general'!E25</f>
        <v>122.36722222222222</v>
      </c>
      <c r="D14" s="30">
        <f t="shared" si="0"/>
        <v>-5.9027777777777857</v>
      </c>
      <c r="E14" s="31">
        <f t="shared" si="1"/>
        <v>-4.601838136569568</v>
      </c>
      <c r="F14" s="62"/>
      <c r="G14" s="10"/>
      <c r="H14" s="12"/>
      <c r="I14" s="20"/>
      <c r="J14" s="11"/>
      <c r="K14" s="11"/>
      <c r="L14" s="8"/>
      <c r="M14" s="8"/>
      <c r="N14" s="8"/>
      <c r="O14" s="8"/>
      <c r="P14" s="8"/>
      <c r="Q14" s="8"/>
      <c r="R14" s="8"/>
      <c r="S14" s="8"/>
      <c r="AH14" s="1"/>
    </row>
    <row r="15" spans="1:34" ht="19.5" customHeight="1">
      <c r="A15" s="27" t="s">
        <v>18</v>
      </c>
      <c r="B15" s="28">
        <v>140.84316666666669</v>
      </c>
      <c r="C15" s="29">
        <f>'[5]monitoreo global general'!E24</f>
        <v>138.94466666666668</v>
      </c>
      <c r="D15" s="30">
        <f t="shared" si="0"/>
        <v>-1.8985000000000127</v>
      </c>
      <c r="E15" s="31">
        <f t="shared" si="1"/>
        <v>-1.3479532198343636</v>
      </c>
      <c r="F15" s="62"/>
      <c r="G15" s="10"/>
      <c r="H15" s="12"/>
      <c r="I15" s="20"/>
      <c r="J15" s="11"/>
      <c r="K15" s="11"/>
      <c r="L15" s="8"/>
      <c r="M15" s="8"/>
      <c r="N15" s="8"/>
      <c r="O15" s="8"/>
      <c r="P15" s="8"/>
      <c r="Q15" s="8"/>
      <c r="R15" s="8"/>
      <c r="S15" s="8"/>
      <c r="AH15" s="1"/>
    </row>
    <row r="16" spans="1:34" ht="19.5" customHeight="1">
      <c r="A16" s="27" t="s">
        <v>15</v>
      </c>
      <c r="B16" s="28">
        <v>55.066666666666663</v>
      </c>
      <c r="C16" s="29">
        <f>'[5]monitoreo global general'!E21</f>
        <v>53.533000000000001</v>
      </c>
      <c r="D16" s="30">
        <f t="shared" si="0"/>
        <v>-1.5336666666666616</v>
      </c>
      <c r="E16" s="31">
        <f t="shared" si="1"/>
        <v>-2.7851089588377635</v>
      </c>
      <c r="F16" s="62"/>
      <c r="G16" s="10"/>
      <c r="H16" s="12"/>
      <c r="I16" s="20"/>
      <c r="J16" s="11"/>
      <c r="K16" s="11"/>
      <c r="L16" s="8"/>
      <c r="M16" s="8"/>
      <c r="N16" s="8"/>
      <c r="O16" s="8"/>
      <c r="P16" s="8"/>
      <c r="Q16" s="8"/>
      <c r="R16" s="8"/>
      <c r="S16" s="8"/>
      <c r="AH16" s="1"/>
    </row>
    <row r="17" spans="1:34" ht="19.5" customHeight="1">
      <c r="A17" s="27" t="s">
        <v>27</v>
      </c>
      <c r="B17" s="28">
        <v>54.514333333333333</v>
      </c>
      <c r="C17" s="29">
        <f>'[5]monitoreo global general'!E33</f>
        <v>53.099166666666669</v>
      </c>
      <c r="D17" s="30">
        <f t="shared" si="0"/>
        <v>-1.4151666666666642</v>
      </c>
      <c r="E17" s="31">
        <f t="shared" si="1"/>
        <v>-2.5959533578324923</v>
      </c>
      <c r="F17" s="62"/>
      <c r="G17" s="10"/>
      <c r="H17" s="12"/>
      <c r="I17" s="20"/>
      <c r="J17" s="11"/>
      <c r="K17" s="11"/>
      <c r="L17" s="8"/>
      <c r="M17" s="8"/>
      <c r="N17" s="8"/>
      <c r="O17" s="8"/>
      <c r="P17" s="8"/>
      <c r="Q17" s="8"/>
      <c r="R17" s="8"/>
      <c r="S17" s="8"/>
      <c r="AH17" s="1"/>
    </row>
    <row r="18" spans="1:34" ht="19.5" customHeight="1">
      <c r="A18" s="27" t="s">
        <v>45</v>
      </c>
      <c r="B18" s="28">
        <v>43.245999999999995</v>
      </c>
      <c r="C18" s="29">
        <f>'[5]monitoreo global general'!E51</f>
        <v>42.046666666666667</v>
      </c>
      <c r="D18" s="30">
        <f t="shared" si="0"/>
        <v>-1.1993333333333283</v>
      </c>
      <c r="E18" s="31">
        <f t="shared" si="1"/>
        <v>-2.7732815366353614</v>
      </c>
      <c r="F18" s="62"/>
      <c r="G18" s="10"/>
      <c r="H18" s="12"/>
      <c r="I18" s="20"/>
      <c r="J18" s="11"/>
      <c r="K18" s="11"/>
      <c r="L18" s="8"/>
      <c r="M18" s="8"/>
      <c r="N18" s="8"/>
      <c r="O18" s="8"/>
      <c r="P18" s="8"/>
      <c r="Q18" s="8"/>
      <c r="R18" s="8"/>
      <c r="S18" s="8"/>
      <c r="AH18" s="1"/>
    </row>
    <row r="19" spans="1:34" ht="19.5" customHeight="1" thickBot="1">
      <c r="A19" s="32" t="s">
        <v>12</v>
      </c>
      <c r="B19" s="33">
        <v>55.578749999999992</v>
      </c>
      <c r="C19" s="34">
        <f>'[5]monitoreo global general'!E18</f>
        <v>54.438571428571422</v>
      </c>
      <c r="D19" s="35">
        <f t="shared" si="0"/>
        <v>-1.1401785714285708</v>
      </c>
      <c r="E19" s="36">
        <f t="shared" si="1"/>
        <v>-2.0514649419581601</v>
      </c>
      <c r="F19" s="62"/>
      <c r="G19" s="10"/>
      <c r="H19" s="12"/>
      <c r="I19" s="20"/>
      <c r="J19" s="11"/>
      <c r="K19" s="11"/>
      <c r="L19" s="8"/>
      <c r="M19" s="8"/>
      <c r="N19" s="8"/>
      <c r="O19" s="8"/>
      <c r="P19" s="8"/>
      <c r="Q19" s="8"/>
      <c r="R19" s="8"/>
      <c r="S19" s="8"/>
      <c r="AH19" s="1"/>
    </row>
    <row r="20" spans="1:34" ht="23.25" customHeight="1" thickTop="1" thickBot="1">
      <c r="A20" s="37" t="s">
        <v>53</v>
      </c>
      <c r="B20" s="63"/>
      <c r="C20" s="64"/>
      <c r="D20" s="65"/>
      <c r="E20" s="66"/>
      <c r="F20" s="62"/>
      <c r="G20" s="10"/>
      <c r="H20" s="12"/>
      <c r="I20" s="20"/>
      <c r="J20" s="11"/>
      <c r="K20" s="11"/>
      <c r="L20" s="8"/>
      <c r="M20" s="8"/>
      <c r="N20" s="8"/>
      <c r="O20" s="8"/>
      <c r="P20" s="8"/>
      <c r="Q20" s="8"/>
      <c r="R20" s="8"/>
      <c r="S20" s="8"/>
      <c r="AH20" s="1"/>
    </row>
    <row r="21" spans="1:34" ht="20.25" customHeight="1" thickTop="1">
      <c r="A21" s="22" t="s">
        <v>9</v>
      </c>
      <c r="B21" s="23">
        <v>54.057238095238091</v>
      </c>
      <c r="C21" s="24">
        <f>'[5]monitoreo global general'!E15</f>
        <v>53.905666666666662</v>
      </c>
      <c r="D21" s="25">
        <f t="shared" ref="D21:D28" si="2">C21-B21</f>
        <v>-0.15157142857142958</v>
      </c>
      <c r="E21" s="26">
        <f t="shared" ref="E21:E28" si="3">D21/B21*100</f>
        <v>-0.28039062651404961</v>
      </c>
      <c r="F21" s="62"/>
      <c r="G21" s="10"/>
      <c r="H21" s="12"/>
      <c r="I21" s="20"/>
      <c r="J21" s="11"/>
      <c r="K21" s="11"/>
      <c r="L21" s="8"/>
      <c r="M21" s="8"/>
      <c r="N21" s="8"/>
      <c r="O21" s="8"/>
      <c r="P21" s="8"/>
      <c r="Q21" s="8"/>
      <c r="R21" s="8"/>
      <c r="S21" s="8"/>
      <c r="AH21" s="1"/>
    </row>
    <row r="22" spans="1:34" ht="20.25" customHeight="1">
      <c r="A22" s="27" t="s">
        <v>20</v>
      </c>
      <c r="B22" s="28">
        <v>94.139722222222233</v>
      </c>
      <c r="C22" s="67">
        <f>'[5]monitoreo global general'!E26</f>
        <v>93.323015873015876</v>
      </c>
      <c r="D22" s="30">
        <f t="shared" si="2"/>
        <v>-0.81670634920635621</v>
      </c>
      <c r="E22" s="31">
        <f t="shared" si="3"/>
        <v>-0.86754701408452617</v>
      </c>
      <c r="F22" s="62"/>
      <c r="G22" s="10"/>
      <c r="H22" s="12"/>
      <c r="I22" s="20"/>
      <c r="J22" s="11"/>
      <c r="K22" s="11"/>
      <c r="L22" s="8"/>
      <c r="M22" s="8"/>
      <c r="N22" s="8"/>
      <c r="O22" s="8"/>
      <c r="P22" s="8"/>
      <c r="Q22" s="8"/>
      <c r="R22" s="8"/>
      <c r="S22" s="8"/>
      <c r="AH22" s="1"/>
    </row>
    <row r="23" spans="1:34" ht="20.25" customHeight="1">
      <c r="A23" s="27" t="s">
        <v>21</v>
      </c>
      <c r="B23" s="28">
        <v>80.608611111111102</v>
      </c>
      <c r="C23" s="67">
        <f>'[5]monitoreo global general'!E27</f>
        <v>79.948333333333338</v>
      </c>
      <c r="D23" s="30">
        <f t="shared" si="2"/>
        <v>-0.66027777777776464</v>
      </c>
      <c r="E23" s="31">
        <f t="shared" si="3"/>
        <v>-0.81911568587583805</v>
      </c>
      <c r="F23" s="62"/>
      <c r="G23" s="10"/>
      <c r="H23" s="12"/>
      <c r="I23" s="20"/>
      <c r="J23" s="11"/>
      <c r="K23" s="11"/>
      <c r="L23" s="8"/>
      <c r="M23" s="8"/>
      <c r="N23" s="8"/>
      <c r="O23" s="8"/>
      <c r="P23" s="8"/>
      <c r="Q23" s="8"/>
      <c r="R23" s="8"/>
      <c r="S23" s="8"/>
      <c r="AH23" s="1"/>
    </row>
    <row r="24" spans="1:34" ht="20.25" customHeight="1">
      <c r="A24" s="27" t="s">
        <v>22</v>
      </c>
      <c r="B24" s="28">
        <v>92.156825396825411</v>
      </c>
      <c r="C24" s="67">
        <f>'[5]monitoreo global general'!E28</f>
        <v>91.547500000000014</v>
      </c>
      <c r="D24" s="30">
        <f t="shared" si="2"/>
        <v>-0.60932539682539755</v>
      </c>
      <c r="E24" s="31">
        <f t="shared" si="3"/>
        <v>-0.66118314536297751</v>
      </c>
      <c r="F24" s="62"/>
      <c r="G24" s="10"/>
      <c r="H24" s="12"/>
      <c r="I24" s="20"/>
      <c r="J24" s="11"/>
      <c r="K24" s="11"/>
      <c r="L24" s="8"/>
      <c r="M24" s="8"/>
      <c r="N24" s="8"/>
      <c r="O24" s="8"/>
      <c r="P24" s="8"/>
      <c r="Q24" s="8"/>
      <c r="R24" s="8"/>
      <c r="S24" s="8"/>
      <c r="AH24" s="1"/>
    </row>
    <row r="25" spans="1:34" ht="20.25" customHeight="1">
      <c r="A25" s="27" t="s">
        <v>29</v>
      </c>
      <c r="B25" s="28">
        <v>148.70800000000003</v>
      </c>
      <c r="C25" s="67">
        <f>'[5]monitoreo global general'!E35</f>
        <v>148.69866666666667</v>
      </c>
      <c r="D25" s="30">
        <f t="shared" si="2"/>
        <v>-9.3333333333589508E-3</v>
      </c>
      <c r="E25" s="31">
        <f t="shared" si="3"/>
        <v>-6.276281930601548E-3</v>
      </c>
      <c r="F25" s="62"/>
      <c r="G25" s="10"/>
      <c r="H25" s="12"/>
      <c r="I25" s="20"/>
      <c r="J25" s="11"/>
      <c r="K25" s="11"/>
      <c r="L25" s="8"/>
      <c r="M25" s="8"/>
      <c r="N25" s="8"/>
      <c r="O25" s="8"/>
      <c r="P25" s="8"/>
      <c r="Q25" s="8"/>
      <c r="R25" s="8"/>
      <c r="S25" s="8"/>
      <c r="AH25" s="1"/>
    </row>
    <row r="26" spans="1:34" ht="20.25" customHeight="1">
      <c r="A26" s="27" t="s">
        <v>34</v>
      </c>
      <c r="B26" s="28">
        <v>51.305500000000002</v>
      </c>
      <c r="C26" s="67">
        <f>'[5]monitoreo global general'!E40</f>
        <v>51.141666666666673</v>
      </c>
      <c r="D26" s="30">
        <f t="shared" si="2"/>
        <v>-0.16383333333332928</v>
      </c>
      <c r="E26" s="31">
        <f t="shared" si="3"/>
        <v>-0.31932898682076832</v>
      </c>
      <c r="F26" s="62"/>
      <c r="G26" s="10"/>
      <c r="H26" s="12"/>
      <c r="I26" s="20"/>
      <c r="J26" s="11"/>
      <c r="K26" s="11"/>
      <c r="L26" s="8"/>
      <c r="M26" s="8"/>
      <c r="N26" s="8"/>
      <c r="O26" s="8"/>
      <c r="P26" s="8"/>
      <c r="Q26" s="8"/>
      <c r="R26" s="8"/>
      <c r="S26" s="8"/>
      <c r="AH26" s="1"/>
    </row>
    <row r="27" spans="1:34" ht="20.25" customHeight="1">
      <c r="A27" s="27" t="s">
        <v>40</v>
      </c>
      <c r="B27" s="28">
        <v>185.59375</v>
      </c>
      <c r="C27" s="67">
        <f>'[5]monitoreo global general'!E46</f>
        <v>184.61125000000001</v>
      </c>
      <c r="D27" s="30">
        <f t="shared" si="2"/>
        <v>-0.98249999999998749</v>
      </c>
      <c r="E27" s="31">
        <f t="shared" si="3"/>
        <v>-0.52938205085030476</v>
      </c>
      <c r="F27" s="62"/>
      <c r="G27" s="10"/>
      <c r="H27" s="12"/>
      <c r="I27" s="20"/>
      <c r="J27" s="11"/>
      <c r="K27" s="11"/>
      <c r="L27" s="8"/>
      <c r="M27" s="8"/>
      <c r="N27" s="8"/>
      <c r="O27" s="8"/>
      <c r="P27" s="8"/>
      <c r="Q27" s="8"/>
      <c r="R27" s="8"/>
      <c r="S27" s="8"/>
      <c r="AH27" s="1"/>
    </row>
    <row r="28" spans="1:34" ht="20.25" customHeight="1" thickBot="1">
      <c r="A28" s="32" t="s">
        <v>46</v>
      </c>
      <c r="B28" s="33">
        <v>21.832000000000004</v>
      </c>
      <c r="C28" s="68">
        <f>'[5]monitoreo global general'!E52</f>
        <v>21.618055555555557</v>
      </c>
      <c r="D28" s="35">
        <f t="shared" si="2"/>
        <v>-0.21394444444444716</v>
      </c>
      <c r="E28" s="36">
        <f t="shared" si="3"/>
        <v>-0.97995806359677129</v>
      </c>
      <c r="F28" s="62"/>
      <c r="G28" s="10"/>
      <c r="H28" s="12"/>
      <c r="I28" s="20"/>
      <c r="J28" s="11"/>
      <c r="K28" s="11"/>
      <c r="L28" s="8"/>
      <c r="M28" s="8"/>
      <c r="N28" s="8"/>
      <c r="O28" s="8"/>
      <c r="P28" s="8"/>
      <c r="Q28" s="8"/>
      <c r="R28" s="8"/>
      <c r="S28" s="8"/>
      <c r="AH28" s="1"/>
    </row>
    <row r="29" spans="1:34" ht="30.75" customHeight="1" thickTop="1" thickBot="1">
      <c r="A29" s="91" t="s">
        <v>58</v>
      </c>
      <c r="B29" s="92"/>
      <c r="C29" s="92"/>
      <c r="D29" s="92"/>
      <c r="E29" s="93"/>
      <c r="F29" s="62"/>
      <c r="G29" s="10"/>
      <c r="H29" s="12"/>
      <c r="I29" s="20"/>
      <c r="J29" s="11"/>
      <c r="K29" s="11"/>
      <c r="L29" s="8"/>
      <c r="M29" s="8"/>
      <c r="N29" s="8"/>
      <c r="O29" s="8"/>
      <c r="P29" s="8"/>
      <c r="Q29" s="8"/>
      <c r="R29" s="8"/>
      <c r="S29" s="8"/>
      <c r="AH29" s="1"/>
    </row>
    <row r="30" spans="1:34" ht="23.25" customHeight="1" thickTop="1">
      <c r="A30" s="38" t="s">
        <v>17</v>
      </c>
      <c r="B30" s="39">
        <v>182.76999999999998</v>
      </c>
      <c r="C30" s="40">
        <f>'[5]monitoreo global general'!E23</f>
        <v>189.83500000000001</v>
      </c>
      <c r="D30" s="41">
        <f t="shared" ref="D30:D39" si="4">C30-B30</f>
        <v>7.0650000000000261</v>
      </c>
      <c r="E30" s="42">
        <f t="shared" ref="E30:E39" si="5">D30/B30*100</f>
        <v>3.8655140340318583</v>
      </c>
      <c r="F30" s="62"/>
      <c r="G30" s="10"/>
      <c r="H30" s="12"/>
      <c r="I30" s="20"/>
      <c r="J30" s="11"/>
      <c r="K30" s="11"/>
      <c r="L30" s="8"/>
      <c r="M30" s="8"/>
      <c r="N30" s="8"/>
      <c r="O30" s="8"/>
      <c r="P30" s="8"/>
      <c r="Q30" s="8"/>
      <c r="R30" s="8"/>
      <c r="S30" s="8"/>
      <c r="AH30" s="1"/>
    </row>
    <row r="31" spans="1:34" ht="23.25" customHeight="1">
      <c r="A31" s="43" t="s">
        <v>32</v>
      </c>
      <c r="B31" s="44">
        <v>1381.4366666666667</v>
      </c>
      <c r="C31" s="45">
        <f>'[5]monitoreo global general'!E38</f>
        <v>1392.4876785714287</v>
      </c>
      <c r="D31" s="46">
        <f t="shared" si="4"/>
        <v>11.051011904761936</v>
      </c>
      <c r="E31" s="47">
        <f t="shared" si="5"/>
        <v>0.79996515015251768</v>
      </c>
      <c r="F31" s="62"/>
      <c r="G31" s="10"/>
      <c r="H31" s="12"/>
      <c r="I31" s="20"/>
      <c r="J31" s="11"/>
      <c r="K31" s="11"/>
      <c r="L31" s="8"/>
      <c r="M31" s="8"/>
      <c r="N31" s="8"/>
      <c r="O31" s="8"/>
      <c r="P31" s="8"/>
      <c r="Q31" s="8"/>
      <c r="R31" s="8"/>
      <c r="S31" s="8"/>
      <c r="AH31" s="1"/>
    </row>
    <row r="32" spans="1:34" ht="23.25" customHeight="1">
      <c r="A32" s="43" t="s">
        <v>23</v>
      </c>
      <c r="B32" s="44">
        <v>54.314833333333333</v>
      </c>
      <c r="C32" s="45">
        <f>'[5]monitoreo global general'!E29</f>
        <v>57.503083333333336</v>
      </c>
      <c r="D32" s="46">
        <f t="shared" si="4"/>
        <v>3.1882500000000036</v>
      </c>
      <c r="E32" s="47">
        <f t="shared" si="5"/>
        <v>5.8699434470018996</v>
      </c>
      <c r="F32" s="62"/>
      <c r="G32" s="10"/>
      <c r="H32" s="12"/>
      <c r="I32" s="20"/>
      <c r="J32" s="11"/>
      <c r="K32" s="11"/>
      <c r="L32" s="8"/>
      <c r="M32" s="8"/>
      <c r="N32" s="8"/>
      <c r="O32" s="8"/>
      <c r="P32" s="8"/>
      <c r="Q32" s="8"/>
      <c r="R32" s="8"/>
      <c r="S32" s="8"/>
      <c r="AH32" s="1"/>
    </row>
    <row r="33" spans="1:34" ht="23.25" customHeight="1">
      <c r="A33" s="43" t="s">
        <v>25</v>
      </c>
      <c r="B33" s="44">
        <v>208.61961904761904</v>
      </c>
      <c r="C33" s="45">
        <f>'[5]monitoreo global general'!E31</f>
        <v>210.05591666666669</v>
      </c>
      <c r="D33" s="46">
        <f t="shared" si="4"/>
        <v>1.4362976190476502</v>
      </c>
      <c r="E33" s="47">
        <f t="shared" si="5"/>
        <v>0.68847677203350854</v>
      </c>
      <c r="F33" s="62"/>
      <c r="G33" s="10"/>
      <c r="H33" s="12"/>
      <c r="I33" s="20"/>
      <c r="J33" s="11"/>
      <c r="K33" s="11"/>
      <c r="L33" s="8"/>
      <c r="M33" s="8"/>
      <c r="N33" s="8"/>
      <c r="O33" s="8"/>
      <c r="P33" s="8"/>
      <c r="Q33" s="8"/>
      <c r="R33" s="8"/>
      <c r="S33" s="8"/>
      <c r="AH33" s="1"/>
    </row>
    <row r="34" spans="1:34" ht="23.25" customHeight="1">
      <c r="A34" s="43" t="s">
        <v>28</v>
      </c>
      <c r="B34" s="44">
        <v>50.75044444444444</v>
      </c>
      <c r="C34" s="45">
        <f>'[5]monitoreo global general'!E34</f>
        <v>51.98683333333333</v>
      </c>
      <c r="D34" s="46">
        <f t="shared" si="4"/>
        <v>1.2363888888888894</v>
      </c>
      <c r="E34" s="47">
        <f t="shared" si="5"/>
        <v>2.4362129286224108</v>
      </c>
      <c r="F34" s="62"/>
      <c r="G34" s="10"/>
      <c r="H34" s="12"/>
      <c r="I34" s="20"/>
      <c r="J34" s="11"/>
      <c r="K34" s="11"/>
      <c r="L34" s="8"/>
      <c r="M34" s="8"/>
      <c r="N34" s="8"/>
      <c r="O34" s="8"/>
      <c r="P34" s="8"/>
      <c r="Q34" s="8"/>
      <c r="R34" s="8"/>
      <c r="S34" s="8"/>
      <c r="AH34" s="1"/>
    </row>
    <row r="35" spans="1:34" ht="23.25" customHeight="1">
      <c r="A35" s="43" t="s">
        <v>35</v>
      </c>
      <c r="B35" s="44">
        <v>55.144999999999996</v>
      </c>
      <c r="C35" s="45">
        <f>'[5]monitoreo global general'!E41</f>
        <v>56.515000000000001</v>
      </c>
      <c r="D35" s="46">
        <f t="shared" si="4"/>
        <v>1.3700000000000045</v>
      </c>
      <c r="E35" s="47">
        <f t="shared" si="5"/>
        <v>2.4843594160848754</v>
      </c>
      <c r="F35" s="62"/>
      <c r="G35" s="10"/>
      <c r="H35" s="12"/>
      <c r="I35" s="20"/>
      <c r="J35" s="11"/>
      <c r="K35" s="11"/>
      <c r="L35" s="8"/>
      <c r="M35" s="8"/>
      <c r="N35" s="8"/>
      <c r="O35" s="8"/>
      <c r="P35" s="8"/>
      <c r="Q35" s="8"/>
      <c r="R35" s="8"/>
      <c r="S35" s="8"/>
      <c r="AH35" s="1"/>
    </row>
    <row r="36" spans="1:34" ht="23.25" customHeight="1">
      <c r="A36" s="43" t="s">
        <v>36</v>
      </c>
      <c r="B36" s="44">
        <v>111.84375</v>
      </c>
      <c r="C36" s="45">
        <f>'[5]monitoreo global general'!E42</f>
        <v>114.012</v>
      </c>
      <c r="D36" s="46">
        <f t="shared" si="4"/>
        <v>2.1682500000000005</v>
      </c>
      <c r="E36" s="47">
        <f t="shared" si="5"/>
        <v>1.9386420787929595</v>
      </c>
      <c r="F36" s="62"/>
      <c r="G36" s="10"/>
      <c r="H36" s="12"/>
      <c r="I36" s="20"/>
      <c r="J36" s="11"/>
      <c r="K36" s="11"/>
      <c r="L36" s="8"/>
      <c r="M36" s="8"/>
      <c r="N36" s="8"/>
      <c r="O36" s="8"/>
      <c r="P36" s="8"/>
      <c r="Q36" s="8"/>
      <c r="R36" s="8"/>
      <c r="S36" s="8"/>
      <c r="AH36" s="1"/>
    </row>
    <row r="37" spans="1:34" ht="23.25" customHeight="1">
      <c r="A37" s="43" t="s">
        <v>41</v>
      </c>
      <c r="B37" s="44">
        <v>12.348749999999999</v>
      </c>
      <c r="C37" s="45">
        <f>'[5]monitoreo global general'!E47</f>
        <v>13.482499999999998</v>
      </c>
      <c r="D37" s="46">
        <f t="shared" si="4"/>
        <v>1.1337499999999991</v>
      </c>
      <c r="E37" s="47">
        <f t="shared" si="5"/>
        <v>9.181091203563108</v>
      </c>
      <c r="F37" s="62"/>
      <c r="G37" s="10"/>
      <c r="H37" s="12"/>
      <c r="I37" s="20"/>
      <c r="J37" s="11"/>
      <c r="K37" s="11"/>
      <c r="L37" s="8"/>
      <c r="M37" s="8"/>
      <c r="N37" s="8"/>
      <c r="O37" s="8"/>
      <c r="P37" s="8"/>
      <c r="Q37" s="8"/>
      <c r="R37" s="8"/>
      <c r="S37" s="8"/>
      <c r="AH37" s="1"/>
    </row>
    <row r="38" spans="1:34" ht="23.25" customHeight="1">
      <c r="A38" s="43" t="s">
        <v>47</v>
      </c>
      <c r="B38" s="44">
        <v>47.585476190476186</v>
      </c>
      <c r="C38" s="45">
        <f>'[5]monitoreo global general'!E53</f>
        <v>53.471626984126978</v>
      </c>
      <c r="D38" s="46">
        <f t="shared" si="4"/>
        <v>5.886150793650792</v>
      </c>
      <c r="E38" s="47">
        <f t="shared" si="5"/>
        <v>12.369637260935624</v>
      </c>
      <c r="F38" s="62"/>
      <c r="G38" s="10"/>
      <c r="H38" s="12"/>
      <c r="I38" s="20"/>
      <c r="J38" s="11"/>
      <c r="K38" s="11"/>
      <c r="L38" s="8"/>
      <c r="M38" s="8"/>
      <c r="N38" s="8"/>
      <c r="O38" s="8"/>
      <c r="P38" s="8"/>
      <c r="Q38" s="8"/>
      <c r="R38" s="8"/>
      <c r="S38" s="8"/>
      <c r="AH38" s="1"/>
    </row>
    <row r="39" spans="1:34" ht="23.25" customHeight="1" thickBot="1">
      <c r="A39" s="49" t="s">
        <v>16</v>
      </c>
      <c r="B39" s="50">
        <v>26.693333333333332</v>
      </c>
      <c r="C39" s="51">
        <f>'[5]monitoreo global general'!E22</f>
        <v>28.087333333333333</v>
      </c>
      <c r="D39" s="52">
        <f t="shared" si="4"/>
        <v>1.3940000000000019</v>
      </c>
      <c r="E39" s="53">
        <f t="shared" si="5"/>
        <v>5.2222777222777292</v>
      </c>
      <c r="F39" s="62"/>
      <c r="G39" s="10"/>
      <c r="H39" s="12"/>
      <c r="I39" s="20"/>
      <c r="J39" s="11"/>
      <c r="K39" s="11"/>
      <c r="L39" s="8"/>
      <c r="M39" s="8"/>
      <c r="N39" s="8"/>
      <c r="O39" s="8"/>
      <c r="P39" s="8"/>
      <c r="Q39" s="8"/>
      <c r="R39" s="8"/>
      <c r="S39" s="8"/>
      <c r="AH39" s="1"/>
    </row>
    <row r="40" spans="1:34" ht="23.25" customHeight="1" thickTop="1" thickBot="1">
      <c r="A40" s="75" t="s">
        <v>54</v>
      </c>
      <c r="B40" s="76"/>
      <c r="C40" s="76"/>
      <c r="D40" s="76"/>
      <c r="E40" s="77"/>
      <c r="F40" s="62"/>
      <c r="G40" s="10"/>
      <c r="H40" s="12"/>
      <c r="I40" s="20"/>
      <c r="J40" s="11"/>
      <c r="K40" s="11"/>
      <c r="L40" s="8"/>
      <c r="M40" s="8"/>
      <c r="N40" s="8"/>
      <c r="O40" s="8"/>
      <c r="P40" s="8"/>
      <c r="Q40" s="8"/>
      <c r="R40" s="8"/>
      <c r="S40" s="8"/>
      <c r="AH40" s="1"/>
    </row>
    <row r="41" spans="1:34" ht="23.25" customHeight="1" thickTop="1">
      <c r="A41" s="38" t="s">
        <v>10</v>
      </c>
      <c r="B41" s="39">
        <v>19.938916666666668</v>
      </c>
      <c r="C41" s="40">
        <f>'[5]monitoreo global general'!E16</f>
        <v>20.395619047619046</v>
      </c>
      <c r="D41" s="41">
        <f t="shared" ref="D41:D55" si="6">C41-B41</f>
        <v>0.45670238095237892</v>
      </c>
      <c r="E41" s="42">
        <f t="shared" ref="E41:E55" si="7">D41/B41*100</f>
        <v>2.2905074964071712</v>
      </c>
      <c r="F41" s="62"/>
      <c r="G41" s="10"/>
      <c r="H41" s="12"/>
      <c r="I41" s="20"/>
      <c r="J41" s="11"/>
      <c r="K41" s="11"/>
      <c r="L41" s="8"/>
      <c r="M41" s="8"/>
      <c r="N41" s="8"/>
      <c r="O41" s="8"/>
      <c r="P41" s="8"/>
      <c r="Q41" s="8"/>
      <c r="R41" s="8"/>
      <c r="S41" s="8"/>
      <c r="AH41" s="1"/>
    </row>
    <row r="42" spans="1:34" ht="23.25" customHeight="1">
      <c r="A42" s="43" t="s">
        <v>11</v>
      </c>
      <c r="B42" s="44">
        <v>85.466333333333338</v>
      </c>
      <c r="C42" s="48">
        <f>'[5]monitoreo global general'!E17</f>
        <v>86.019055555555553</v>
      </c>
      <c r="D42" s="46">
        <f t="shared" si="6"/>
        <v>0.55272222222221501</v>
      </c>
      <c r="E42" s="47">
        <f t="shared" si="7"/>
        <v>0.64671339071784406</v>
      </c>
      <c r="F42" s="62"/>
      <c r="G42" s="10"/>
      <c r="H42" s="12"/>
      <c r="I42" s="20"/>
      <c r="J42" s="11"/>
      <c r="K42" s="11"/>
      <c r="L42" s="8"/>
      <c r="M42" s="8"/>
      <c r="N42" s="8"/>
      <c r="O42" s="8"/>
      <c r="P42" s="8"/>
      <c r="Q42" s="8"/>
      <c r="R42" s="8"/>
      <c r="S42" s="8"/>
      <c r="AH42" s="1"/>
    </row>
    <row r="43" spans="1:34" ht="23.25" customHeight="1">
      <c r="A43" s="43" t="s">
        <v>13</v>
      </c>
      <c r="B43" s="44">
        <v>24.90625</v>
      </c>
      <c r="C43" s="48">
        <f>'[5]monitoreo global general'!E19</f>
        <v>25.355416666666667</v>
      </c>
      <c r="D43" s="46">
        <f t="shared" si="6"/>
        <v>0.44916666666666671</v>
      </c>
      <c r="E43" s="47">
        <f t="shared" si="7"/>
        <v>1.8034295273943961</v>
      </c>
      <c r="F43" s="62"/>
      <c r="G43" s="10"/>
      <c r="H43" s="12"/>
      <c r="I43" s="20"/>
      <c r="J43" s="11"/>
      <c r="K43" s="11"/>
      <c r="L43" s="8"/>
      <c r="M43" s="8"/>
      <c r="N43" s="8"/>
      <c r="O43" s="8"/>
      <c r="P43" s="8"/>
      <c r="Q43" s="8"/>
      <c r="R43" s="8"/>
      <c r="S43" s="8"/>
      <c r="AH43" s="1"/>
    </row>
    <row r="44" spans="1:34" ht="23.25" customHeight="1">
      <c r="A44" s="43" t="s">
        <v>14</v>
      </c>
      <c r="B44" s="44">
        <v>20.057500000000001</v>
      </c>
      <c r="C44" s="48">
        <f>'[5]monitoreo global general'!E20</f>
        <v>20.271416666666667</v>
      </c>
      <c r="D44" s="46">
        <f t="shared" si="6"/>
        <v>0.21391666666666609</v>
      </c>
      <c r="E44" s="47">
        <f t="shared" si="7"/>
        <v>1.0665170966803743</v>
      </c>
      <c r="F44" s="62"/>
      <c r="G44" s="10"/>
      <c r="H44" s="12"/>
      <c r="I44" s="20"/>
      <c r="J44" s="11"/>
      <c r="K44" s="11"/>
      <c r="L44" s="8"/>
      <c r="M44" s="8"/>
      <c r="N44" s="8"/>
      <c r="O44" s="8"/>
      <c r="P44" s="8"/>
      <c r="Q44" s="8"/>
      <c r="R44" s="8"/>
      <c r="S44" s="8"/>
      <c r="AH44" s="1"/>
    </row>
    <row r="45" spans="1:34" ht="23.25" customHeight="1">
      <c r="A45" s="43" t="s">
        <v>24</v>
      </c>
      <c r="B45" s="44">
        <v>65.859166666666667</v>
      </c>
      <c r="C45" s="48">
        <f>'[5]monitoreo global general'!E30</f>
        <v>66.296083333333328</v>
      </c>
      <c r="D45" s="46">
        <f t="shared" si="6"/>
        <v>0.43691666666666151</v>
      </c>
      <c r="E45" s="47">
        <f t="shared" si="7"/>
        <v>0.66341056041299473</v>
      </c>
      <c r="F45" s="62"/>
      <c r="G45" s="10"/>
      <c r="H45" s="12"/>
      <c r="I45" s="20"/>
      <c r="J45" s="11"/>
      <c r="K45" s="11"/>
      <c r="L45" s="8"/>
      <c r="M45" s="8"/>
      <c r="N45" s="8"/>
      <c r="O45" s="8"/>
      <c r="P45" s="8"/>
      <c r="Q45" s="8"/>
      <c r="R45" s="8"/>
      <c r="S45" s="8"/>
      <c r="AH45" s="1"/>
    </row>
    <row r="46" spans="1:34" ht="23.25" customHeight="1">
      <c r="A46" s="43" t="s">
        <v>26</v>
      </c>
      <c r="B46" s="44">
        <v>28.363083333333332</v>
      </c>
      <c r="C46" s="48">
        <f>'[5]monitoreo global general'!E32</f>
        <v>28.732857142857146</v>
      </c>
      <c r="D46" s="46">
        <f t="shared" si="6"/>
        <v>0.36977380952381367</v>
      </c>
      <c r="E46" s="47">
        <f t="shared" si="7"/>
        <v>1.3037151327240997</v>
      </c>
      <c r="F46" s="62"/>
      <c r="G46" s="10"/>
      <c r="H46" s="12"/>
      <c r="I46" s="20"/>
      <c r="J46" s="11"/>
      <c r="K46" s="11"/>
      <c r="L46" s="8"/>
      <c r="M46" s="8"/>
      <c r="N46" s="8"/>
      <c r="O46" s="8"/>
      <c r="P46" s="8"/>
      <c r="Q46" s="8"/>
      <c r="R46" s="8"/>
      <c r="S46" s="8"/>
      <c r="AH46" s="1"/>
    </row>
    <row r="47" spans="1:34" ht="23.25" customHeight="1">
      <c r="A47" s="43" t="s">
        <v>30</v>
      </c>
      <c r="B47" s="44">
        <v>14.245333333333333</v>
      </c>
      <c r="C47" s="48">
        <f>'[5]monitoreo global general'!E36</f>
        <v>14.537833333333333</v>
      </c>
      <c r="D47" s="46">
        <f t="shared" si="6"/>
        <v>0.29250000000000043</v>
      </c>
      <c r="E47" s="47">
        <f t="shared" si="7"/>
        <v>2.053304005990269</v>
      </c>
      <c r="F47" s="62"/>
      <c r="G47" s="10"/>
      <c r="H47" s="12"/>
      <c r="I47" s="20"/>
      <c r="J47" s="11"/>
      <c r="K47" s="11"/>
      <c r="L47" s="8"/>
      <c r="M47" s="8"/>
      <c r="N47" s="8"/>
      <c r="O47" s="8"/>
      <c r="P47" s="8"/>
      <c r="Q47" s="8"/>
      <c r="R47" s="8"/>
      <c r="S47" s="8"/>
      <c r="AH47" s="1"/>
    </row>
    <row r="48" spans="1:34" ht="23.25" customHeight="1">
      <c r="A48" s="43" t="s">
        <v>31</v>
      </c>
      <c r="B48" s="44">
        <v>27.978714285714286</v>
      </c>
      <c r="C48" s="48">
        <f>'[5]monitoreo global general'!E37</f>
        <v>28.236374999999995</v>
      </c>
      <c r="D48" s="46">
        <f t="shared" si="6"/>
        <v>0.25766071428570925</v>
      </c>
      <c r="E48" s="47">
        <f t="shared" si="7"/>
        <v>0.92091692153727311</v>
      </c>
      <c r="F48" s="62"/>
      <c r="G48" s="10"/>
      <c r="H48" s="12"/>
      <c r="I48" s="20"/>
      <c r="J48" s="11"/>
      <c r="K48" s="11"/>
      <c r="L48" s="8"/>
      <c r="M48" s="8"/>
      <c r="N48" s="8"/>
      <c r="O48" s="8"/>
      <c r="P48" s="8"/>
      <c r="Q48" s="8"/>
      <c r="R48" s="8"/>
      <c r="S48" s="8"/>
      <c r="AH48" s="1"/>
    </row>
    <row r="49" spans="1:34" ht="23.25" customHeight="1">
      <c r="A49" s="43" t="s">
        <v>33</v>
      </c>
      <c r="B49" s="44">
        <v>60.70808333333332</v>
      </c>
      <c r="C49" s="48">
        <f>'[5]monitoreo global general'!E39</f>
        <v>60.843416666666663</v>
      </c>
      <c r="D49" s="46">
        <f t="shared" si="6"/>
        <v>0.13533333333334241</v>
      </c>
      <c r="E49" s="47">
        <f t="shared" si="7"/>
        <v>0.22292473407579022</v>
      </c>
      <c r="F49" s="62"/>
      <c r="G49" s="10"/>
      <c r="H49" s="12"/>
      <c r="I49" s="20"/>
      <c r="J49" s="11"/>
      <c r="K49" s="11"/>
      <c r="L49" s="8"/>
      <c r="M49" s="8"/>
      <c r="N49" s="8"/>
      <c r="O49" s="8"/>
      <c r="P49" s="8"/>
      <c r="Q49" s="8"/>
      <c r="R49" s="8"/>
      <c r="S49" s="8"/>
      <c r="AH49" s="1"/>
    </row>
    <row r="50" spans="1:34" ht="23.25" customHeight="1">
      <c r="A50" s="43" t="s">
        <v>37</v>
      </c>
      <c r="B50" s="44">
        <v>4.9995238095238097</v>
      </c>
      <c r="C50" s="48">
        <f>'[5]monitoreo global general'!E43</f>
        <v>5</v>
      </c>
      <c r="D50" s="46">
        <f t="shared" si="6"/>
        <v>4.7619047619029686E-4</v>
      </c>
      <c r="E50" s="47">
        <f t="shared" si="7"/>
        <v>9.5247166396763821E-3</v>
      </c>
      <c r="F50" s="62"/>
      <c r="G50" s="10"/>
      <c r="H50" s="12"/>
      <c r="I50" s="20"/>
      <c r="J50" s="11"/>
      <c r="K50" s="11"/>
      <c r="L50" s="8"/>
      <c r="M50" s="8"/>
      <c r="N50" s="8"/>
      <c r="O50" s="8"/>
      <c r="P50" s="8"/>
      <c r="Q50" s="8"/>
      <c r="R50" s="8"/>
      <c r="S50" s="8"/>
      <c r="AH50" s="1"/>
    </row>
    <row r="51" spans="1:34" ht="23.25" customHeight="1">
      <c r="A51" s="43" t="s">
        <v>38</v>
      </c>
      <c r="B51" s="44">
        <v>17.995238095238097</v>
      </c>
      <c r="C51" s="48">
        <f>'[5]monitoreo global general'!E44</f>
        <v>18.465999999999998</v>
      </c>
      <c r="D51" s="46">
        <f t="shared" si="6"/>
        <v>0.4707619047619005</v>
      </c>
      <c r="E51" s="47">
        <f t="shared" si="7"/>
        <v>2.6160359883566842</v>
      </c>
      <c r="F51" s="62"/>
      <c r="G51" s="10"/>
      <c r="H51" s="12"/>
      <c r="I51" s="20"/>
      <c r="J51" s="11"/>
      <c r="K51" s="11"/>
      <c r="L51" s="8"/>
      <c r="M51" s="8"/>
      <c r="N51" s="8"/>
      <c r="O51" s="8"/>
      <c r="P51" s="8"/>
      <c r="Q51" s="8"/>
      <c r="R51" s="8"/>
      <c r="S51" s="8"/>
      <c r="AH51" s="1"/>
    </row>
    <row r="52" spans="1:34" ht="23.25" customHeight="1">
      <c r="A52" s="43" t="s">
        <v>39</v>
      </c>
      <c r="B52" s="44">
        <v>22.782833333333333</v>
      </c>
      <c r="C52" s="48">
        <f>'[5]monitoreo global general'!E45</f>
        <v>22.897166666666664</v>
      </c>
      <c r="D52" s="46">
        <f t="shared" si="6"/>
        <v>0.11433333333333096</v>
      </c>
      <c r="E52" s="47">
        <f t="shared" si="7"/>
        <v>0.50183983554868483</v>
      </c>
      <c r="F52" s="62"/>
      <c r="G52" s="10"/>
      <c r="H52" s="12"/>
      <c r="I52" s="20"/>
      <c r="J52" s="11"/>
      <c r="K52" s="11"/>
      <c r="L52" s="8"/>
      <c r="M52" s="8"/>
      <c r="N52" s="8"/>
      <c r="O52" s="8"/>
      <c r="P52" s="8"/>
      <c r="Q52" s="8"/>
      <c r="R52" s="8"/>
      <c r="S52" s="8"/>
      <c r="AH52" s="1"/>
    </row>
    <row r="53" spans="1:34" ht="23.25" customHeight="1">
      <c r="A53" s="43" t="s">
        <v>42</v>
      </c>
      <c r="B53" s="44">
        <v>92.280285714285711</v>
      </c>
      <c r="C53" s="48">
        <f>'[5]monitoreo global general'!E48</f>
        <v>92.753083333333336</v>
      </c>
      <c r="D53" s="46">
        <f t="shared" si="6"/>
        <v>0.47279761904762552</v>
      </c>
      <c r="E53" s="47">
        <f t="shared" si="7"/>
        <v>0.51234953965301033</v>
      </c>
      <c r="F53" s="62"/>
      <c r="G53" s="10"/>
      <c r="H53" s="12"/>
      <c r="I53" s="20"/>
      <c r="J53" s="11"/>
      <c r="K53" s="11"/>
      <c r="L53" s="8"/>
      <c r="M53" s="8"/>
      <c r="N53" s="8"/>
      <c r="O53" s="8"/>
      <c r="P53" s="8"/>
      <c r="Q53" s="8"/>
      <c r="R53" s="8"/>
      <c r="S53" s="8"/>
      <c r="AH53" s="1"/>
    </row>
    <row r="54" spans="1:34" ht="23.25" customHeight="1">
      <c r="A54" s="43" t="s">
        <v>43</v>
      </c>
      <c r="B54" s="44">
        <v>20.249333333333336</v>
      </c>
      <c r="C54" s="48">
        <f>'[5]monitoreo global general'!E49</f>
        <v>21.056666666666668</v>
      </c>
      <c r="D54" s="46">
        <f t="shared" si="6"/>
        <v>0.80733333333333235</v>
      </c>
      <c r="E54" s="47">
        <f t="shared" si="7"/>
        <v>3.9869625337459613</v>
      </c>
      <c r="F54" s="62"/>
      <c r="G54" s="10"/>
      <c r="H54" s="12"/>
      <c r="I54" s="20"/>
      <c r="J54" s="11"/>
      <c r="K54" s="11"/>
      <c r="L54" s="8"/>
      <c r="M54" s="8"/>
      <c r="N54" s="8"/>
      <c r="O54" s="8"/>
      <c r="P54" s="8"/>
      <c r="Q54" s="8"/>
      <c r="R54" s="8"/>
      <c r="S54" s="8"/>
      <c r="AH54" s="1"/>
    </row>
    <row r="55" spans="1:34" ht="23.25" customHeight="1" thickBot="1">
      <c r="A55" s="49" t="s">
        <v>44</v>
      </c>
      <c r="B55" s="50">
        <v>35.179749999999999</v>
      </c>
      <c r="C55" s="54">
        <f>'[5]monitoreo global general'!E50</f>
        <v>35.919166666666662</v>
      </c>
      <c r="D55" s="52">
        <f t="shared" si="6"/>
        <v>0.7394166666666635</v>
      </c>
      <c r="E55" s="53">
        <f t="shared" si="7"/>
        <v>2.1018246766013502</v>
      </c>
      <c r="F55" s="62"/>
      <c r="G55" s="10"/>
      <c r="H55" s="12"/>
      <c r="I55" s="20"/>
      <c r="J55" s="11"/>
      <c r="K55" s="11"/>
      <c r="L55" s="8"/>
      <c r="M55" s="8"/>
      <c r="N55" s="8"/>
      <c r="O55" s="8"/>
      <c r="P55" s="8"/>
      <c r="Q55" s="8"/>
      <c r="R55" s="8"/>
      <c r="S55" s="8"/>
      <c r="AH55" s="1"/>
    </row>
    <row r="56" spans="1:34" ht="20.25" customHeight="1" thickTop="1">
      <c r="A56" s="69"/>
      <c r="B56" s="69"/>
      <c r="C56" s="69"/>
      <c r="D56" s="69"/>
      <c r="E56" s="69"/>
      <c r="F56" s="62"/>
      <c r="G56" s="10"/>
      <c r="H56" s="12"/>
      <c r="I56" s="20"/>
      <c r="J56" s="11"/>
      <c r="K56" s="11"/>
      <c r="L56" s="8"/>
      <c r="M56" s="8"/>
      <c r="N56" s="8"/>
      <c r="O56" s="8"/>
      <c r="P56" s="8"/>
      <c r="Q56" s="8"/>
      <c r="R56" s="8"/>
      <c r="S56" s="8"/>
      <c r="AH56" s="1"/>
    </row>
    <row r="57" spans="1:34" s="13" customFormat="1" ht="20.25" customHeight="1">
      <c r="A57" s="55" t="s">
        <v>60</v>
      </c>
      <c r="B57" s="55"/>
      <c r="C57" s="55"/>
      <c r="D57" s="55"/>
      <c r="E57" s="55"/>
      <c r="F57" s="55"/>
      <c r="G57" s="10"/>
      <c r="H57" s="12"/>
      <c r="I57" s="70"/>
      <c r="J57" s="16"/>
      <c r="K57" s="20"/>
      <c r="L57" s="9"/>
      <c r="M57" s="9"/>
      <c r="N57" s="9"/>
      <c r="O57" s="9"/>
      <c r="P57" s="9"/>
      <c r="Q57" s="9"/>
      <c r="R57" s="9"/>
      <c r="S57" s="9"/>
    </row>
    <row r="58" spans="1:34" s="13" customFormat="1" ht="20.25" customHeight="1">
      <c r="A58" s="55" t="s">
        <v>61</v>
      </c>
      <c r="B58" s="55"/>
      <c r="C58" s="55"/>
      <c r="D58" s="55"/>
      <c r="E58" s="55"/>
      <c r="F58" s="55"/>
      <c r="G58" s="10"/>
      <c r="H58" s="12"/>
      <c r="I58" s="70"/>
      <c r="J58" s="16"/>
      <c r="K58" s="20"/>
      <c r="L58" s="9"/>
      <c r="M58" s="9"/>
      <c r="N58" s="9"/>
      <c r="O58" s="9"/>
      <c r="P58" s="9"/>
      <c r="Q58" s="9"/>
      <c r="R58" s="9"/>
      <c r="S58" s="9"/>
    </row>
    <row r="59" spans="1:34" s="13" customFormat="1" ht="20.25" customHeight="1">
      <c r="A59" s="56" t="s">
        <v>59</v>
      </c>
      <c r="B59" s="55"/>
      <c r="C59" s="55"/>
      <c r="D59" s="55"/>
      <c r="E59" s="55"/>
      <c r="F59" s="62"/>
      <c r="G59" s="10"/>
      <c r="H59" s="12"/>
      <c r="I59" s="70"/>
      <c r="J59" s="16"/>
      <c r="K59" s="20"/>
      <c r="L59" s="9"/>
      <c r="M59" s="9"/>
      <c r="N59" s="9"/>
      <c r="O59" s="9"/>
      <c r="P59" s="9"/>
      <c r="Q59" s="9"/>
      <c r="R59" s="9"/>
      <c r="S59" s="9"/>
    </row>
    <row r="60" spans="1:34" ht="20.25" customHeight="1">
      <c r="A60" s="78"/>
      <c r="B60" s="78"/>
      <c r="C60" s="78"/>
      <c r="D60" s="78"/>
      <c r="E60" s="78"/>
    </row>
  </sheetData>
  <sheetProtection selectLockedCells="1" selectUnlockedCells="1"/>
  <mergeCells count="14">
    <mergeCell ref="A7:E7"/>
    <mergeCell ref="A2:F2"/>
    <mergeCell ref="A3:F3"/>
    <mergeCell ref="A4:E4"/>
    <mergeCell ref="A5:E5"/>
    <mergeCell ref="A6:E6"/>
    <mergeCell ref="A40:E40"/>
    <mergeCell ref="A60:E60"/>
    <mergeCell ref="A9:A11"/>
    <mergeCell ref="B9:C9"/>
    <mergeCell ref="D9:E9"/>
    <mergeCell ref="B10:C10"/>
    <mergeCell ref="A12:E12"/>
    <mergeCell ref="A29:E29"/>
  </mergeCells>
  <pageMargins left="0.78740157480314965" right="0.70866141732283472" top="0.15748031496062992" bottom="0" header="0.15748031496062992" footer="0"/>
  <pageSetup scale="63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Del 28 de oct. vs. sept.30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beliza</dc:creator>
  <cp:lastModifiedBy>carolina</cp:lastModifiedBy>
  <cp:lastPrinted>2015-11-02T15:34:01Z</cp:lastPrinted>
  <dcterms:created xsi:type="dcterms:W3CDTF">2015-11-02T14:30:18Z</dcterms:created>
  <dcterms:modified xsi:type="dcterms:W3CDTF">2015-11-03T13:33:39Z</dcterms:modified>
</cp:coreProperties>
</file>