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Movimientos financieros- ingresos y egresos\"/>
    </mc:Choice>
  </mc:AlternateContent>
  <xr:revisionPtr revIDLastSave="0" documentId="8_{FA6297C5-51F3-42FB-9264-E4836311BFB6}" xr6:coauthVersionLast="47" xr6:coauthVersionMax="47" xr10:uidLastSave="{00000000-0000-0000-0000-000000000000}"/>
  <bookViews>
    <workbookView xWindow="-120" yWindow="-120" windowWidth="24240" windowHeight="13140" xr2:uid="{1DBD9DDC-5C23-4469-9F07-09115AE0425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D72" i="1" l="1"/>
  <c r="F71" i="1"/>
  <c r="XFD71" i="1" s="1"/>
  <c r="G53" i="1"/>
  <c r="G54" i="1" s="1"/>
  <c r="F45" i="1"/>
  <c r="E45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55" i="1" l="1"/>
  <c r="XFD54" i="1"/>
  <c r="XFD53" i="1"/>
  <c r="XFD55" i="1" l="1"/>
  <c r="G56" i="1"/>
  <c r="XFD56" i="1" l="1"/>
  <c r="G57" i="1"/>
  <c r="G58" i="1" l="1"/>
  <c r="XFD57" i="1"/>
  <c r="XFD58" i="1" l="1"/>
  <c r="G59" i="1"/>
  <c r="G60" i="1" l="1"/>
  <c r="XFD59" i="1"/>
  <c r="G61" i="1" l="1"/>
  <c r="XFD60" i="1"/>
  <c r="G62" i="1" l="1"/>
  <c r="XFD61" i="1"/>
  <c r="G63" i="1" l="1"/>
  <c r="XFD62" i="1"/>
  <c r="XFD63" i="1" l="1"/>
  <c r="G64" i="1"/>
  <c r="XFD64" i="1" l="1"/>
  <c r="G65" i="1"/>
  <c r="G66" i="1" l="1"/>
  <c r="XFD65" i="1"/>
  <c r="G67" i="1" l="1"/>
  <c r="XFD66" i="1"/>
  <c r="G68" i="1" l="1"/>
  <c r="XFD67" i="1"/>
  <c r="G69" i="1" l="1"/>
  <c r="XFD68" i="1"/>
  <c r="G70" i="1" l="1"/>
  <c r="XFD70" i="1" s="1"/>
  <c r="XFD69" i="1"/>
</calcChain>
</file>

<file path=xl/sharedStrings.xml><?xml version="1.0" encoding="utf-8"?>
<sst xmlns="http://schemas.openxmlformats.org/spreadsheetml/2006/main" count="148" uniqueCount="88">
  <si>
    <t>MOVIMIENTO FINANCIERO</t>
  </si>
  <si>
    <t>DESDE EL 01/03/2022  HASTA EL 31/03/2022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</si>
  <si>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</si>
  <si>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</si>
  <si>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</si>
  <si>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</si>
  <si>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</si>
  <si>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</si>
  <si>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</si>
  <si>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</si>
  <si>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MUNDO PRESTAMOS, SRL</t>
  </si>
  <si>
    <t>SERV. ALQUILER OFICINA PROCONSUMIDOR MES DE FEBRERO-2022.</t>
  </si>
  <si>
    <t>01/03/20222</t>
  </si>
  <si>
    <t xml:space="preserve">EDEESTE </t>
  </si>
  <si>
    <t>SERVICIO ENERGIA ELECTRICA OF. HATO MAYOR MES DE ENERO-2022</t>
  </si>
  <si>
    <t>MIGUEL ANARDO CUELLO NIN</t>
  </si>
  <si>
    <t>SERVICIO ALQUILER OFICINA BARAHONA, LOS MESES ABRIL, MAYO, JUN, JUL, AGOS, SEP, OCT, NOV, DIC-2021, ENE,FEB-2022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</si>
  <si>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</si>
  <si>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SERVICIO ENERGIA ELECTRICA OF. HATO MAYOR MES DE FEBRERO-2022</t>
  </si>
  <si>
    <t>EDESUR DOMONICANA, S.A</t>
  </si>
  <si>
    <t>SERVICIO ENERGIA ELECTRICA EN ESTA SEDE, BARAHONA Y SAN CRISTOBAL MES DE FEBRERO-2022</t>
  </si>
  <si>
    <t xml:space="preserve">PERSONAL FIJOS </t>
  </si>
  <si>
    <t>PAGO DE VIATICOS DENTRO DEL PAIS LOS MESES DICIEMBRE-2021, ENERO Y FEBRERO-2022</t>
  </si>
  <si>
    <t xml:space="preserve">CENTRO CUESTA NACIONAL, SAS </t>
  </si>
  <si>
    <t xml:space="preserve">ADQUISCION DE PROVISIONES ALIMENTICIAS PARA EL CONSEJO DIRECTIVO DE ESTA INSTITUCION </t>
  </si>
  <si>
    <t xml:space="preserve">AYUNTAMIENTO DEL DISTRITO NACIONAL </t>
  </si>
  <si>
    <t>SERVICIO DE RECOLECCION DE RESIDUOS SOLIDOS DE LA OFICINA CENTRAL MES MARZO-2022</t>
  </si>
  <si>
    <t>COMPAÑIA DOMONICANA DE TELLEFONO</t>
  </si>
  <si>
    <t>SERVICIOS TELEFONICOS E INTERNET DE ESTA INSTITUCION MES FEBRERO-2022</t>
  </si>
  <si>
    <t>TECNICA AVANZADA INGENIERIAS, SRL</t>
  </si>
  <si>
    <t>ADQUISICIÓN E INSTALACIÓN DE ESCALERA METALICA DE EMERGENCIA DE LA PARTE TRASERA DE LA INSTITUCIÓN</t>
  </si>
  <si>
    <t>VERONICA ASTACIO MERCEDES</t>
  </si>
  <si>
    <t>SERVICIO ALQUILER OFICINA HATO MAYOR, PERIODO 10/12/2022 AL 10/01/2022</t>
  </si>
  <si>
    <t>PROCONSUMIDOR</t>
  </si>
  <si>
    <t>REINTEGRO SUBSIDIO POR MATERNIDAD Y ENFERMEDAD</t>
  </si>
  <si>
    <t>CAASD</t>
  </si>
  <si>
    <t>SERVICIO DE AGUA POTABLE DE LA OFICINA CENTRAL MES DE MARZO-2022</t>
  </si>
  <si>
    <t>PERSONAL DE VIGILANCIA</t>
  </si>
  <si>
    <t>PAGO PERSONAL VIGILANCIA MARZO-2022</t>
  </si>
  <si>
    <t>COMPENSACION POR USO DE EQUIPO DE TRANSPORTE MARZO-2022</t>
  </si>
  <si>
    <t>PERSONAL DE PENSION</t>
  </si>
  <si>
    <t>PAGO TRAMITE PENSION MARZO-2022</t>
  </si>
  <si>
    <t>TESORERIA DE LA SEGURIDAD SOCIAL</t>
  </si>
  <si>
    <t>CONTRIBUCION AL SEGURO FAMILIAR DE SALUD</t>
  </si>
  <si>
    <t>CONTRIBUCION AL FONDO DE PENSION</t>
  </si>
  <si>
    <t>CONTRIBUCION AL RIESGO LABORAL</t>
  </si>
  <si>
    <t>PAGO SUPLENCIA PERSONAL FIJOS MARZO-2022</t>
  </si>
  <si>
    <t>TRANSFERENCIA PARA CUBRIR SUELDOS Y SEGURIDAD SOCIAL MES MARZO-2022</t>
  </si>
  <si>
    <t>TRANSFERENCIA PARA CUBRIR GASTOS CORRIENTES MES MARZO-2022</t>
  </si>
  <si>
    <t xml:space="preserve">SERVICIO E INSTALACIONES TECNICAS </t>
  </si>
  <si>
    <t>SERVICIO DE MANTENIMIENTO DEL ELEVADOR DE ESTA INSTITUCION, MES  ENERO Y FEBRERO-2022</t>
  </si>
  <si>
    <t>EDENORTE DOMINICANA S A,</t>
  </si>
  <si>
    <t>SERVICIO ENERGIA ELECTRICA OFICINA PROCONSUMIDOR, SANTIAGO DE LOS CABALLEROS, LA VEGA ,SFM, MES DE MARZO-2022</t>
  </si>
  <si>
    <t>JARDIN ILUSIONES S A</t>
  </si>
  <si>
    <t>SERVICIO DE ALMUERZO TIPO BUFFET PARA EL CONSEJO DIRECTIVO DE ESTA INSTITUCION</t>
  </si>
  <si>
    <t>EMPLEADOS TEMPORALES</t>
  </si>
  <si>
    <t>PAGO EMPLEADOS TEMPORALES MARZO-2022</t>
  </si>
  <si>
    <t>PERSONAL FIJOS</t>
  </si>
  <si>
    <t>PAGO PERSONAL FIJOS MARZO-2022</t>
  </si>
  <si>
    <t>SERVICIO ALQUILER OFICINA HATO MAYOR, PERIODO 10/01/20222 AL 10/02/2022</t>
  </si>
  <si>
    <t>EX -EMPLEADOS</t>
  </si>
  <si>
    <t>PAGO VACACIONES NO DISFRUT A  EX - EMPLEADOS 2022</t>
  </si>
  <si>
    <t xml:space="preserve">PAGO HORAS EXTRAORDINARIA ENERO 2022 </t>
  </si>
  <si>
    <t>SERVICIO DE MANTENIMIENTO DEL ELEVADOR DE ESTA INSTITUCION, MES MARZO-2022</t>
  </si>
  <si>
    <t>TOTAL</t>
  </si>
  <si>
    <t>RECICLA, SRL</t>
  </si>
  <si>
    <t>SERVICIO DE INCINERACION DE PRODUCTOS VENCIDOS DESCOMIZADOS POR ESTA INSTITUCION</t>
  </si>
  <si>
    <t>CARLO ROMAN &amp; ASOCIADO, SRL</t>
  </si>
  <si>
    <t>SERVICIO ALQUILER  OF. SANTAGO DE LOS CABALLEROS MES DE MARZO-2022</t>
  </si>
  <si>
    <t>SERVICIO AUTOMOTRICES RGP, SRL</t>
  </si>
  <si>
    <t>SERVICIO DE MANTENIMIENTO (CAMBIO DE PIEZAS Y FLUIDOS), PARA LOS VEHICULOS, PROPIEDAD DE ESTA INSTITTUCION</t>
  </si>
  <si>
    <t>ORGANISMO DOMINICANO DE ACREDITACION</t>
  </si>
  <si>
    <t>SERVICIOS DE AUDITORIA EXTERNA  DEL DEPARTAMENTO DE INSPECCION Y VIGILANCIA DE ESTA INSTITUCION</t>
  </si>
  <si>
    <t>28/03/2022</t>
  </si>
  <si>
    <t>PAGO ADICIONALES EMPLEADOS TRMPORALES FEBRERO-2022</t>
  </si>
  <si>
    <t>PAGO ADICIONALES EMPLEADOS TRMPORALES ENERO-2022</t>
  </si>
  <si>
    <t>PAGO DE VIATICOS DENTRO DEL PAIS MES DE MARZO-2022</t>
  </si>
  <si>
    <t>SERVICIO DE ALMUERZOS TIPO BUFFET PARA REUNION DEL CONSEJO DIRECTIVO DE ESTA INSTITUCIÓN.</t>
  </si>
  <si>
    <t>SERV. ALQUILER OFICINA PROCONSUMIDOR MES DE MARZO-2022.</t>
  </si>
  <si>
    <t>SERVICIO ALQUILER OFICINA HATO MAYOR, PERIODO 10/02/2022 AL 10/03/2022</t>
  </si>
  <si>
    <t>SERVICIOS TELEFONICOS E INTERNET DE ESTA INSTITUCION MES MARZO-2022</t>
  </si>
  <si>
    <t>SUB TOTAL</t>
  </si>
  <si>
    <t xml:space="preserve"> 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</si>
  <si>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</si>
  <si>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</si>
  <si>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</si>
  <si>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</si>
  <si>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>TOTAL 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</si>
</sst>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0"/>
      <color indexed="8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/>
    <xf numFmtId="0" fontId="5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164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vertical="center"/>
    </xf>
    <xf numFmtId="0" fontId="5" fillId="4" borderId="0" xfId="0" applyFont="1" applyFill="1"/>
    <xf numFmtId="0" fontId="0" fillId="4" borderId="0" xfId="0" applyFill="1"/>
    <xf numFmtId="4" fontId="0" fillId="4" borderId="0" xfId="0" applyNumberFormat="1" applyFill="1"/>
    <xf numFmtId="4" fontId="6" fillId="4" borderId="0" xfId="0" applyNumberFormat="1" applyFont="1" applyFill="1" applyAlignment="1">
      <alignment wrapText="1"/>
    </xf>
    <xf numFmtId="43" fontId="0" fillId="0" borderId="0" xfId="1" applyFont="1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43" fontId="1" fillId="0" borderId="0" xfId="1" applyFont="1" applyFill="1" applyBorder="1"/>
    <xf numFmtId="43" fontId="1" fillId="0" borderId="0" xfId="1" applyFont="1" applyFill="1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43" fontId="7" fillId="0" borderId="0" xfId="1" applyFont="1" applyFill="1"/>
    <xf numFmtId="0" fontId="8" fillId="0" borderId="0" xfId="0" applyFont="1"/>
    <xf numFmtId="43" fontId="7" fillId="0" borderId="0" xfId="0" applyNumberFormat="1" applyFont="1"/>
    <xf numFmtId="0" fontId="7" fillId="0" borderId="0" xfId="0" applyFont="1" applyAlignment="1">
      <alignment vertical="center"/>
    </xf>
    <xf numFmtId="43" fontId="9" fillId="0" borderId="0" xfId="1" applyFont="1" applyFill="1" applyAlignment="1">
      <alignment horizontal="right"/>
    </xf>
    <xf numFmtId="0" fontId="7" fillId="3" borderId="0" xfId="0" applyFont="1" applyFill="1"/>
    <xf numFmtId="43" fontId="10" fillId="3" borderId="0" xfId="1" applyFont="1" applyFill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3" fontId="10" fillId="0" borderId="0" xfId="1" applyFont="1"/>
    <xf numFmtId="43" fontId="10" fillId="0" borderId="0" xfId="1" applyFont="1" applyFill="1"/>
    <xf numFmtId="43" fontId="11" fillId="0" borderId="0" xfId="1" applyFont="1"/>
    <xf numFmtId="0" fontId="11" fillId="0" borderId="0" xfId="0" applyFont="1"/>
    <xf numFmtId="43" fontId="12" fillId="0" borderId="0" xfId="1" applyFont="1"/>
    <xf numFmtId="43" fontId="12" fillId="0" borderId="0" xfId="1" applyFont="1" applyFill="1"/>
    <xf numFmtId="49" fontId="9" fillId="0" borderId="0" xfId="0" applyNumberFormat="1" applyFont="1" applyAlignment="1">
      <alignment horizontal="center"/>
    </xf>
    <xf numFmtId="43" fontId="9" fillId="0" borderId="0" xfId="1" applyFont="1" applyAlignment="1">
      <alignment horizontal="right"/>
    </xf>
    <xf numFmtId="0" fontId="13" fillId="2" borderId="0" xfId="0" applyFont="1" applyFill="1"/>
    <xf numFmtId="43" fontId="12" fillId="2" borderId="0" xfId="1" applyFont="1" applyFill="1"/>
    <xf numFmtId="0" fontId="13" fillId="5" borderId="0" xfId="0" applyFont="1" applyFill="1"/>
    <xf numFmtId="43" fontId="12" fillId="5" borderId="0" xfId="1" applyFont="1" applyFill="1"/>
    <xf numFmtId="43" fontId="0" fillId="0" borderId="0" xfId="0" applyNumberFormat="1"/>
    <xf numFmtId="165" fontId="7" fillId="0" borderId="0" xfId="0" applyNumberFormat="1" applyFont="1"/>
    <xf numFmtId="43" fontId="7" fillId="0" borderId="0" xfId="1" applyFont="1" applyFill="1" applyBorder="1"/>
    <xf numFmtId="0" fontId="7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577850</xdr:colOff>
      <xdr:row>0</xdr:row>
      <xdr:rowOff>28575</xdr:rowOff>
    </xdr:from>
    <xdr:ext cx="1365250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381E6F5F-4BAB-465D-BA50-D527294D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07825" y="28575"/>
          <a:ext cx="1365250" cy="422071"/>
        </a:xfrm>
        <a:prstGeom prst="rect">
          <a:avLst/>
        </a:prstGeom>
        <a:noFill/>
      </xdr:spPr>
    </xdr:pic>
    <xdr:clientData/>
  </xdr:oneCellAnchor>
  <xdr:oneCellAnchor>
    <xdr:from>
      <xdr:col>4</xdr:col>
      <xdr:colOff>577850</xdr:colOff>
      <xdr:row>48</xdr:row>
      <xdr:rowOff>28575</xdr:rowOff>
    </xdr:from>
    <xdr:ext cx="1365250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6FADF000-3D77-4153-B2AB-48AD3ECD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07825" y="11639550"/>
          <a:ext cx="1365250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4E87-9B80-46EE-8B03-4CACC6D260B4}">
  <dimension ref="A1:XFD83"/>
  <sheetViews>
    <sheetView tabSelected="1" topLeftCell="A37" workbookViewId="0">
      <selection activeCell="A72" sqref="A72"/>
    </sheetView>
  </sheetViews>
  <sheetFormatPr baseColWidth="10" defaultRowHeight="15" x14ac:dyDescent="0.25"/>
  <cols>
    <col min="2" max="2" width="9" customWidth="1"/>
    <col min="3" max="3" width="38.28515625" customWidth="1"/>
    <col min="4" max="4" width="113.7109375" customWidth="1"/>
    <col min="5" max="5" width="20.140625" customWidth="1"/>
    <col min="6" max="6" width="19.85546875" customWidth="1"/>
    <col min="7" max="7" width="20.28515625" customWidth="1"/>
  </cols>
  <sheetData>
    <row r="1" spans="1:12" ht="17.25" customHeight="1" x14ac:dyDescent="0.25">
      <c r="A1" s="55" t="s">
        <v>0</v>
      </c>
      <c r="B1" s="55"/>
      <c r="C1" s="55"/>
      <c r="D1" s="55"/>
      <c r="E1" s="55"/>
      <c r="F1" s="55"/>
      <c r="G1" s="55"/>
      <c r="H1" s="1"/>
      <c r="I1" s="2"/>
      <c r="J1" s="3"/>
      <c r="K1" s="4"/>
      <c r="L1" s="5"/>
    </row>
    <row r="2" spans="1:12" ht="20.25" customHeight="1" x14ac:dyDescent="0.25">
      <c r="A2" s="56" t="s">
        <v>1</v>
      </c>
      <c r="B2" s="56"/>
      <c r="C2" s="56"/>
      <c r="D2" s="56"/>
      <c r="E2" s="56"/>
      <c r="F2" s="56"/>
      <c r="G2" s="56"/>
      <c r="I2" s="6"/>
      <c r="K2" s="7"/>
    </row>
    <row r="3" spans="1:12" s="10" customFormat="1" ht="17.25" customHeight="1" x14ac:dyDescent="0.2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I3" s="11"/>
    </row>
    <row r="4" spans="1:12" ht="16.5" customHeight="1" x14ac:dyDescent="0.25">
      <c r="A4" s="12">
        <v>44620</v>
      </c>
      <c r="B4" s="13" t="s">
        <v>9</v>
      </c>
      <c r="C4" s="14"/>
      <c r="D4" s="15"/>
      <c r="E4" s="16"/>
      <c r="F4" s="16"/>
      <c r="G4" s="17">
        <v>19274644.050000001</v>
      </c>
      <c r="H4" s="18"/>
      <c r="I4" s="6"/>
    </row>
    <row r="5" spans="1:12" ht="16.5" customHeight="1" x14ac:dyDescent="0.25">
      <c r="A5" s="19">
        <v>44621</v>
      </c>
      <c r="B5" s="20">
        <v>230</v>
      </c>
      <c r="C5" s="21" t="s">
        <v>10</v>
      </c>
      <c r="D5" s="21" t="s">
        <v>11</v>
      </c>
      <c r="E5" s="22"/>
      <c r="F5" s="22">
        <v>28710.46</v>
      </c>
      <c r="G5" s="23">
        <f>+G4-F5</f>
        <v>19245933.59</v>
      </c>
      <c r="H5" s="24"/>
      <c r="I5" s="25"/>
    </row>
    <row r="6" spans="1:12" ht="16.5" customHeight="1" x14ac:dyDescent="0.25">
      <c r="A6" s="19" t="s">
        <v>12</v>
      </c>
      <c r="B6" s="20">
        <v>226</v>
      </c>
      <c r="C6" s="26" t="s">
        <v>13</v>
      </c>
      <c r="D6" s="26" t="s">
        <v>14</v>
      </c>
      <c r="E6" s="22"/>
      <c r="F6" s="22">
        <v>1200.43</v>
      </c>
      <c r="G6" s="23">
        <f t="shared" ref="G6:G15" si="0">+G5-F6</f>
        <v>19244733.16</v>
      </c>
      <c r="H6" s="24"/>
      <c r="I6" s="25"/>
    </row>
    <row r="7" spans="1:12" s="26" customFormat="1" ht="20.100000000000001" customHeight="1" x14ac:dyDescent="0.2">
      <c r="A7" s="27">
        <v>44623</v>
      </c>
      <c r="B7" s="28">
        <v>253</v>
      </c>
      <c r="C7" s="26" t="s">
        <v>15</v>
      </c>
      <c r="D7" s="26" t="s">
        <v>16</v>
      </c>
      <c r="E7" s="29"/>
      <c r="F7" s="30">
        <v>428340</v>
      </c>
      <c r="G7" s="23">
        <f t="shared" si="0"/>
        <v>18816393.16</v>
      </c>
      <c r="H7" s="26" t="s">
        <v>17</v>
      </c>
    </row>
    <row r="8" spans="1:12" s="26" customFormat="1" ht="20.100000000000001" customHeight="1" x14ac:dyDescent="0.2">
      <c r="A8" s="27">
        <v>44623</v>
      </c>
      <c r="B8" s="28">
        <v>261</v>
      </c>
      <c r="C8" s="26" t="s">
        <v>13</v>
      </c>
      <c r="D8" s="26" t="s">
        <v>18</v>
      </c>
      <c r="E8" s="29"/>
      <c r="F8" s="30">
        <v>802.94</v>
      </c>
      <c r="G8" s="23">
        <f t="shared" si="0"/>
        <v>18815590.219999999</v>
      </c>
    </row>
    <row r="9" spans="1:12" s="26" customFormat="1" ht="20.100000000000001" customHeight="1" x14ac:dyDescent="0.2">
      <c r="A9" s="27">
        <v>44623</v>
      </c>
      <c r="B9" s="28">
        <v>256</v>
      </c>
      <c r="C9" s="26" t="s">
        <v>19</v>
      </c>
      <c r="D9" s="26" t="s">
        <v>20</v>
      </c>
      <c r="E9" s="29"/>
      <c r="F9" s="30">
        <v>241456.32</v>
      </c>
      <c r="G9" s="23">
        <f t="shared" si="0"/>
        <v>18574133.899999999</v>
      </c>
    </row>
    <row r="10" spans="1:12" s="26" customFormat="1" ht="20.100000000000001" customHeight="1" x14ac:dyDescent="0.2">
      <c r="A10" s="27">
        <v>44624</v>
      </c>
      <c r="B10" s="28">
        <v>265</v>
      </c>
      <c r="C10" s="26" t="s">
        <v>21</v>
      </c>
      <c r="D10" s="26" t="s">
        <v>22</v>
      </c>
      <c r="E10" s="29"/>
      <c r="F10" s="30">
        <v>544870</v>
      </c>
      <c r="G10" s="23">
        <f t="shared" si="0"/>
        <v>18029263.899999999</v>
      </c>
    </row>
    <row r="11" spans="1:12" s="26" customFormat="1" ht="20.100000000000001" customHeight="1" x14ac:dyDescent="0.2">
      <c r="A11" s="27">
        <v>44627</v>
      </c>
      <c r="B11" s="28">
        <v>286</v>
      </c>
      <c r="C11" s="26" t="s">
        <v>23</v>
      </c>
      <c r="D11" s="31" t="s">
        <v>24</v>
      </c>
      <c r="E11" s="29"/>
      <c r="F11" s="30">
        <v>77574.460000000006</v>
      </c>
      <c r="G11" s="23">
        <f t="shared" si="0"/>
        <v>17951689.439999998</v>
      </c>
    </row>
    <row r="12" spans="1:12" s="26" customFormat="1" ht="20.100000000000001" customHeight="1" x14ac:dyDescent="0.2">
      <c r="A12" s="27">
        <v>44627</v>
      </c>
      <c r="B12" s="28">
        <v>301</v>
      </c>
      <c r="C12" s="26" t="s">
        <v>25</v>
      </c>
      <c r="D12" s="26" t="s">
        <v>26</v>
      </c>
      <c r="E12" s="29"/>
      <c r="F12" s="30">
        <v>4758</v>
      </c>
      <c r="G12" s="23">
        <f t="shared" si="0"/>
        <v>17946931.439999998</v>
      </c>
    </row>
    <row r="13" spans="1:12" s="26" customFormat="1" ht="20.100000000000001" customHeight="1" x14ac:dyDescent="0.2">
      <c r="A13" s="27">
        <v>44628</v>
      </c>
      <c r="B13" s="28">
        <v>291</v>
      </c>
      <c r="C13" s="26" t="s">
        <v>27</v>
      </c>
      <c r="D13" s="26" t="s">
        <v>28</v>
      </c>
      <c r="E13" s="29"/>
      <c r="F13" s="30">
        <v>503476.95</v>
      </c>
      <c r="G13" s="23">
        <f t="shared" si="0"/>
        <v>17443454.489999998</v>
      </c>
    </row>
    <row r="14" spans="1:12" s="26" customFormat="1" ht="20.100000000000001" customHeight="1" x14ac:dyDescent="0.2">
      <c r="A14" s="27">
        <v>44843</v>
      </c>
      <c r="B14" s="28">
        <v>305</v>
      </c>
      <c r="C14" s="26" t="s">
        <v>29</v>
      </c>
      <c r="D14" s="26" t="s">
        <v>30</v>
      </c>
      <c r="E14" s="29"/>
      <c r="F14" s="30">
        <v>558753.6</v>
      </c>
      <c r="G14" s="23">
        <f t="shared" si="0"/>
        <v>16884700.889999997</v>
      </c>
    </row>
    <row r="15" spans="1:12" s="26" customFormat="1" ht="20.100000000000001" customHeight="1" x14ac:dyDescent="0.2">
      <c r="A15" s="27">
        <v>44631</v>
      </c>
      <c r="B15" s="28">
        <v>278</v>
      </c>
      <c r="C15" s="26" t="s">
        <v>31</v>
      </c>
      <c r="D15" s="26" t="s">
        <v>32</v>
      </c>
      <c r="E15" s="29"/>
      <c r="F15" s="30">
        <v>15735.3</v>
      </c>
      <c r="G15" s="23">
        <f t="shared" si="0"/>
        <v>16868965.589999996</v>
      </c>
    </row>
    <row r="16" spans="1:12" s="26" customFormat="1" ht="20.100000000000001" customHeight="1" x14ac:dyDescent="0.2">
      <c r="A16" s="27">
        <v>44631</v>
      </c>
      <c r="B16" s="28">
        <v>213</v>
      </c>
      <c r="C16" s="26" t="s">
        <v>33</v>
      </c>
      <c r="D16" s="21" t="s">
        <v>34</v>
      </c>
      <c r="E16" s="29">
        <v>115801.38</v>
      </c>
      <c r="F16" s="30"/>
      <c r="G16" s="32">
        <f>+G15+E16</f>
        <v>16984766.969999995</v>
      </c>
    </row>
    <row r="17" spans="1:8" s="26" customFormat="1" ht="20.100000000000001" customHeight="1" x14ac:dyDescent="0.2">
      <c r="A17" s="27">
        <v>44634</v>
      </c>
      <c r="B17" s="28">
        <v>331</v>
      </c>
      <c r="C17" s="26" t="s">
        <v>35</v>
      </c>
      <c r="D17" s="26" t="s">
        <v>36</v>
      </c>
      <c r="E17" s="29"/>
      <c r="F17" s="30">
        <v>3024</v>
      </c>
      <c r="G17" s="29">
        <f>+G16-F17</f>
        <v>16981742.969999995</v>
      </c>
    </row>
    <row r="18" spans="1:8" s="26" customFormat="1" ht="20.100000000000001" customHeight="1" x14ac:dyDescent="0.2">
      <c r="A18" s="27">
        <v>44635</v>
      </c>
      <c r="B18" s="28">
        <v>344</v>
      </c>
      <c r="C18" s="26" t="s">
        <v>37</v>
      </c>
      <c r="D18" s="26" t="s">
        <v>38</v>
      </c>
      <c r="E18" s="29"/>
      <c r="F18" s="30">
        <v>616000</v>
      </c>
      <c r="G18" s="29">
        <f t="shared" ref="G18:G27" si="1">+G17-F18</f>
        <v>16365742.969999995</v>
      </c>
    </row>
    <row r="19" spans="1:8" s="26" customFormat="1" ht="20.100000000000001" customHeight="1" x14ac:dyDescent="0.2">
      <c r="A19" s="27">
        <v>44635</v>
      </c>
      <c r="B19" s="28">
        <v>348</v>
      </c>
      <c r="C19" s="26" t="s">
        <v>21</v>
      </c>
      <c r="D19" s="26" t="s">
        <v>39</v>
      </c>
      <c r="E19" s="29"/>
      <c r="F19" s="30">
        <v>6000</v>
      </c>
      <c r="G19" s="29">
        <f t="shared" si="1"/>
        <v>16359742.969999995</v>
      </c>
    </row>
    <row r="20" spans="1:8" s="26" customFormat="1" ht="20.100000000000001" customHeight="1" x14ac:dyDescent="0.2">
      <c r="A20" s="27">
        <v>44635</v>
      </c>
      <c r="B20" s="28">
        <v>342</v>
      </c>
      <c r="C20" s="26" t="s">
        <v>40</v>
      </c>
      <c r="D20" s="26" t="s">
        <v>41</v>
      </c>
      <c r="E20" s="29"/>
      <c r="F20" s="30">
        <v>40662.5</v>
      </c>
      <c r="G20" s="29">
        <f t="shared" si="1"/>
        <v>16319080.469999995</v>
      </c>
    </row>
    <row r="21" spans="1:8" s="26" customFormat="1" ht="20.100000000000001" customHeight="1" x14ac:dyDescent="0.2">
      <c r="A21" s="27">
        <v>44635</v>
      </c>
      <c r="B21" s="28">
        <v>342</v>
      </c>
      <c r="C21" s="26" t="s">
        <v>42</v>
      </c>
      <c r="D21" s="26" t="s">
        <v>43</v>
      </c>
      <c r="E21" s="29"/>
      <c r="F21" s="30">
        <v>2882.97</v>
      </c>
      <c r="G21" s="29">
        <f t="shared" si="1"/>
        <v>16316197.499999994</v>
      </c>
    </row>
    <row r="22" spans="1:8" s="26" customFormat="1" ht="20.100000000000001" customHeight="1" x14ac:dyDescent="0.2">
      <c r="A22" s="27">
        <v>44635</v>
      </c>
      <c r="B22" s="28">
        <v>342</v>
      </c>
      <c r="C22" s="26" t="s">
        <v>42</v>
      </c>
      <c r="D22" s="26" t="s">
        <v>44</v>
      </c>
      <c r="E22" s="29"/>
      <c r="F22" s="30">
        <v>2887.04</v>
      </c>
      <c r="G22" s="29">
        <f t="shared" si="1"/>
        <v>16313310.459999995</v>
      </c>
    </row>
    <row r="23" spans="1:8" s="26" customFormat="1" ht="20.100000000000001" customHeight="1" x14ac:dyDescent="0.2">
      <c r="A23" s="27">
        <v>44635</v>
      </c>
      <c r="B23" s="28">
        <v>342</v>
      </c>
      <c r="C23" s="26" t="s">
        <v>42</v>
      </c>
      <c r="D23" s="26" t="s">
        <v>45</v>
      </c>
      <c r="E23" s="29"/>
      <c r="F23" s="30">
        <v>447.29</v>
      </c>
      <c r="G23" s="29">
        <f t="shared" si="1"/>
        <v>16312863.169999996</v>
      </c>
    </row>
    <row r="24" spans="1:8" s="26" customFormat="1" ht="20.100000000000001" customHeight="1" x14ac:dyDescent="0.2">
      <c r="A24" s="27">
        <v>44635</v>
      </c>
      <c r="B24" s="28">
        <v>346</v>
      </c>
      <c r="C24" s="26" t="s">
        <v>21</v>
      </c>
      <c r="D24" s="26" t="s">
        <v>46</v>
      </c>
      <c r="E24" s="29"/>
      <c r="F24" s="30">
        <v>13000</v>
      </c>
      <c r="G24" s="29">
        <f t="shared" si="1"/>
        <v>16299863.169999996</v>
      </c>
    </row>
    <row r="25" spans="1:8" s="26" customFormat="1" ht="20.100000000000001" customHeight="1" x14ac:dyDescent="0.2">
      <c r="A25" s="27">
        <v>44635</v>
      </c>
      <c r="B25" s="28">
        <v>346</v>
      </c>
      <c r="C25" s="26" t="s">
        <v>42</v>
      </c>
      <c r="D25" s="26" t="s">
        <v>43</v>
      </c>
      <c r="E25" s="29"/>
      <c r="F25" s="30">
        <v>921.7</v>
      </c>
      <c r="G25" s="29">
        <f t="shared" si="1"/>
        <v>16298941.469999997</v>
      </c>
    </row>
    <row r="26" spans="1:8" s="26" customFormat="1" ht="20.100000000000001" customHeight="1" x14ac:dyDescent="0.2">
      <c r="A26" s="27">
        <v>44635</v>
      </c>
      <c r="B26" s="28">
        <v>346</v>
      </c>
      <c r="C26" s="26" t="s">
        <v>42</v>
      </c>
      <c r="D26" s="26" t="s">
        <v>44</v>
      </c>
      <c r="E26" s="29"/>
      <c r="F26" s="30">
        <v>923</v>
      </c>
      <c r="G26" s="29">
        <f t="shared" si="1"/>
        <v>16298018.469999997</v>
      </c>
    </row>
    <row r="27" spans="1:8" s="26" customFormat="1" ht="20.100000000000001" customHeight="1" x14ac:dyDescent="0.2">
      <c r="A27" s="27">
        <v>44635</v>
      </c>
      <c r="B27" s="28">
        <v>346</v>
      </c>
      <c r="C27" s="26" t="s">
        <v>42</v>
      </c>
      <c r="D27" s="26" t="s">
        <v>45</v>
      </c>
      <c r="E27" s="29"/>
      <c r="F27" s="30">
        <v>143</v>
      </c>
      <c r="G27" s="29">
        <f t="shared" si="1"/>
        <v>16297875.469999997</v>
      </c>
    </row>
    <row r="28" spans="1:8" s="26" customFormat="1" ht="20.100000000000001" customHeight="1" x14ac:dyDescent="0.2">
      <c r="A28" s="27">
        <v>44636</v>
      </c>
      <c r="B28" s="28">
        <v>207</v>
      </c>
      <c r="C28" s="26" t="s">
        <v>33</v>
      </c>
      <c r="D28" s="33" t="s">
        <v>47</v>
      </c>
      <c r="E28" s="29">
        <v>16592718.15</v>
      </c>
      <c r="F28" s="30"/>
      <c r="G28" s="32">
        <f>+G27+E28</f>
        <v>32890593.619999997</v>
      </c>
      <c r="H28" s="29"/>
    </row>
    <row r="29" spans="1:8" s="26" customFormat="1" ht="20.100000000000001" customHeight="1" x14ac:dyDescent="0.2">
      <c r="A29" s="27">
        <v>44636</v>
      </c>
      <c r="B29" s="28">
        <v>230</v>
      </c>
      <c r="C29" s="26" t="s">
        <v>33</v>
      </c>
      <c r="D29" s="21" t="s">
        <v>48</v>
      </c>
      <c r="E29" s="29">
        <v>7043896.8499999996</v>
      </c>
      <c r="F29" s="30"/>
      <c r="G29" s="29">
        <f>+G28+E29</f>
        <v>39934490.469999999</v>
      </c>
      <c r="H29" s="29"/>
    </row>
    <row r="30" spans="1:8" s="26" customFormat="1" ht="20.100000000000001" customHeight="1" x14ac:dyDescent="0.2">
      <c r="A30" s="27">
        <v>44637</v>
      </c>
      <c r="B30" s="28">
        <v>399</v>
      </c>
      <c r="C30" s="26" t="s">
        <v>49</v>
      </c>
      <c r="D30" s="26" t="s">
        <v>50</v>
      </c>
      <c r="E30" s="29"/>
      <c r="F30" s="30">
        <v>7080</v>
      </c>
      <c r="G30" s="32">
        <f>+G29-F30</f>
        <v>39927410.469999999</v>
      </c>
    </row>
    <row r="31" spans="1:8" s="26" customFormat="1" ht="20.100000000000001" customHeight="1" x14ac:dyDescent="0.2">
      <c r="A31" s="27">
        <v>44637</v>
      </c>
      <c r="B31" s="28">
        <v>359</v>
      </c>
      <c r="C31" s="26" t="s">
        <v>51</v>
      </c>
      <c r="D31" s="26" t="s">
        <v>52</v>
      </c>
      <c r="E31" s="29"/>
      <c r="F31" s="30">
        <v>4838.83</v>
      </c>
      <c r="G31" s="32">
        <f t="shared" ref="G31:G44" si="2">+G30-F31</f>
        <v>39922571.640000001</v>
      </c>
    </row>
    <row r="32" spans="1:8" s="26" customFormat="1" ht="20.100000000000001" customHeight="1" x14ac:dyDescent="0.2">
      <c r="A32" s="27">
        <v>44637</v>
      </c>
      <c r="B32" s="28">
        <v>373</v>
      </c>
      <c r="C32" s="26" t="s">
        <v>53</v>
      </c>
      <c r="D32" s="26" t="s">
        <v>54</v>
      </c>
      <c r="E32" s="29"/>
      <c r="F32" s="30">
        <v>16491.5</v>
      </c>
      <c r="G32" s="32">
        <f t="shared" si="2"/>
        <v>39906080.140000001</v>
      </c>
    </row>
    <row r="33" spans="1:8" s="26" customFormat="1" ht="20.100000000000001" customHeight="1" x14ac:dyDescent="0.2">
      <c r="A33" s="27">
        <v>44637</v>
      </c>
      <c r="B33" s="28">
        <v>357</v>
      </c>
      <c r="C33" s="26" t="s">
        <v>55</v>
      </c>
      <c r="D33" s="26" t="s">
        <v>56</v>
      </c>
      <c r="E33" s="29"/>
      <c r="F33" s="30">
        <v>6000266.6699999999</v>
      </c>
      <c r="G33" s="32">
        <f t="shared" si="2"/>
        <v>33905813.469999999</v>
      </c>
    </row>
    <row r="34" spans="1:8" s="26" customFormat="1" ht="20.100000000000001" customHeight="1" x14ac:dyDescent="0.2">
      <c r="A34" s="27">
        <v>44637</v>
      </c>
      <c r="B34" s="28">
        <v>357</v>
      </c>
      <c r="C34" s="26" t="s">
        <v>42</v>
      </c>
      <c r="D34" s="26" t="s">
        <v>43</v>
      </c>
      <c r="E34" s="29"/>
      <c r="F34" s="30">
        <v>425418.91</v>
      </c>
      <c r="G34" s="32">
        <f t="shared" si="2"/>
        <v>33480394.559999999</v>
      </c>
    </row>
    <row r="35" spans="1:8" s="26" customFormat="1" ht="20.100000000000001" customHeight="1" x14ac:dyDescent="0.2">
      <c r="A35" s="27">
        <v>44637</v>
      </c>
      <c r="B35" s="28">
        <v>357</v>
      </c>
      <c r="C35" s="26" t="s">
        <v>42</v>
      </c>
      <c r="D35" s="26" t="s">
        <v>44</v>
      </c>
      <c r="E35" s="29"/>
      <c r="F35" s="30">
        <v>426018.93</v>
      </c>
      <c r="G35" s="32">
        <f t="shared" si="2"/>
        <v>33054375.629999999</v>
      </c>
    </row>
    <row r="36" spans="1:8" s="26" customFormat="1" ht="20.100000000000001" customHeight="1" x14ac:dyDescent="0.2">
      <c r="A36" s="27">
        <v>44637</v>
      </c>
      <c r="B36" s="28">
        <v>357</v>
      </c>
      <c r="C36" s="26" t="s">
        <v>42</v>
      </c>
      <c r="D36" s="26" t="s">
        <v>45</v>
      </c>
      <c r="E36" s="29"/>
      <c r="F36" s="30">
        <v>56716.73</v>
      </c>
      <c r="G36" s="32">
        <f t="shared" si="2"/>
        <v>32997658.899999999</v>
      </c>
    </row>
    <row r="37" spans="1:8" s="26" customFormat="1" ht="20.100000000000001" customHeight="1" x14ac:dyDescent="0.2">
      <c r="A37" s="27">
        <v>44637</v>
      </c>
      <c r="B37" s="28">
        <v>362</v>
      </c>
      <c r="C37" s="26" t="s">
        <v>57</v>
      </c>
      <c r="D37" s="26" t="s">
        <v>58</v>
      </c>
      <c r="E37" s="29"/>
      <c r="F37" s="30">
        <v>8175210</v>
      </c>
      <c r="G37" s="32">
        <f t="shared" si="2"/>
        <v>24822448.899999999</v>
      </c>
    </row>
    <row r="38" spans="1:8" s="26" customFormat="1" ht="20.100000000000001" customHeight="1" x14ac:dyDescent="0.2">
      <c r="A38" s="27">
        <v>44637</v>
      </c>
      <c r="B38" s="28">
        <v>362</v>
      </c>
      <c r="C38" s="26" t="s">
        <v>42</v>
      </c>
      <c r="D38" s="26" t="s">
        <v>43</v>
      </c>
      <c r="E38" s="29"/>
      <c r="F38" s="30">
        <v>567675.74</v>
      </c>
      <c r="G38" s="32">
        <f t="shared" si="2"/>
        <v>24254773.16</v>
      </c>
    </row>
    <row r="39" spans="1:8" s="26" customFormat="1" ht="20.100000000000001" customHeight="1" x14ac:dyDescent="0.2">
      <c r="A39" s="27">
        <v>44637</v>
      </c>
      <c r="B39" s="28">
        <v>362</v>
      </c>
      <c r="C39" s="26" t="s">
        <v>42</v>
      </c>
      <c r="D39" s="26" t="s">
        <v>44</v>
      </c>
      <c r="E39" s="29"/>
      <c r="F39" s="30">
        <v>580439.91</v>
      </c>
      <c r="G39" s="32">
        <f t="shared" si="2"/>
        <v>23674333.25</v>
      </c>
    </row>
    <row r="40" spans="1:8" s="26" customFormat="1" ht="20.100000000000001" customHeight="1" x14ac:dyDescent="0.2">
      <c r="A40" s="27">
        <v>44637</v>
      </c>
      <c r="B40" s="28">
        <v>362</v>
      </c>
      <c r="C40" s="26" t="s">
        <v>42</v>
      </c>
      <c r="D40" s="26" t="s">
        <v>45</v>
      </c>
      <c r="E40" s="29"/>
      <c r="F40" s="30">
        <v>79169.31</v>
      </c>
      <c r="G40" s="32">
        <f t="shared" si="2"/>
        <v>23595163.940000001</v>
      </c>
    </row>
    <row r="41" spans="1:8" s="26" customFormat="1" ht="20.100000000000001" customHeight="1" x14ac:dyDescent="0.2">
      <c r="A41" s="27">
        <v>44641</v>
      </c>
      <c r="B41" s="28">
        <v>401</v>
      </c>
      <c r="C41" s="26" t="s">
        <v>31</v>
      </c>
      <c r="D41" s="26" t="s">
        <v>59</v>
      </c>
      <c r="E41" s="29"/>
      <c r="F41" s="30">
        <v>15735.3</v>
      </c>
      <c r="G41" s="32">
        <f t="shared" si="2"/>
        <v>23579428.640000001</v>
      </c>
    </row>
    <row r="42" spans="1:8" s="26" customFormat="1" ht="20.100000000000001" customHeight="1" x14ac:dyDescent="0.2">
      <c r="A42" s="27">
        <v>44643</v>
      </c>
      <c r="B42" s="28">
        <v>416</v>
      </c>
      <c r="C42" s="26" t="s">
        <v>60</v>
      </c>
      <c r="D42" s="26" t="s">
        <v>61</v>
      </c>
      <c r="E42" s="29"/>
      <c r="F42" s="34">
        <v>84910.01</v>
      </c>
      <c r="G42" s="32">
        <f t="shared" si="2"/>
        <v>23494518.629999999</v>
      </c>
    </row>
    <row r="43" spans="1:8" s="26" customFormat="1" ht="20.100000000000001" customHeight="1" x14ac:dyDescent="0.2">
      <c r="A43" s="27">
        <v>44643</v>
      </c>
      <c r="B43" s="28">
        <v>418</v>
      </c>
      <c r="C43" s="26" t="s">
        <v>57</v>
      </c>
      <c r="D43" s="26" t="s">
        <v>62</v>
      </c>
      <c r="E43" s="29"/>
      <c r="F43" s="34">
        <v>43855.24</v>
      </c>
      <c r="G43" s="32">
        <f t="shared" si="2"/>
        <v>23450663.390000001</v>
      </c>
    </row>
    <row r="44" spans="1:8" s="26" customFormat="1" ht="20.100000000000001" customHeight="1" x14ac:dyDescent="0.2">
      <c r="A44" s="27">
        <v>44643</v>
      </c>
      <c r="B44" s="28">
        <v>421</v>
      </c>
      <c r="C44" s="26" t="s">
        <v>49</v>
      </c>
      <c r="D44" s="26" t="s">
        <v>63</v>
      </c>
      <c r="E44" s="29"/>
      <c r="F44" s="30">
        <v>3540</v>
      </c>
      <c r="G44" s="32">
        <f t="shared" si="2"/>
        <v>23447123.390000001</v>
      </c>
    </row>
    <row r="45" spans="1:8" s="26" customFormat="1" ht="20.100000000000001" customHeight="1" x14ac:dyDescent="0.2">
      <c r="A45" s="27"/>
      <c r="B45" s="28"/>
      <c r="D45" s="35" t="s">
        <v>64</v>
      </c>
      <c r="E45" s="36">
        <f>SUM(E4:E44)</f>
        <v>23752416.380000003</v>
      </c>
      <c r="F45" s="36">
        <f>SUM(F5:F44)</f>
        <v>19579937.039999999</v>
      </c>
      <c r="G45" s="36">
        <v>23447123.390000001</v>
      </c>
      <c r="H45" s="29"/>
    </row>
    <row r="46" spans="1:8" s="42" customFormat="1" ht="20.100000000000001" customHeight="1" x14ac:dyDescent="0.2">
      <c r="A46" s="37"/>
      <c r="B46" s="38"/>
      <c r="C46" s="26"/>
      <c r="D46" s="26"/>
      <c r="E46" s="39"/>
      <c r="F46" s="40"/>
      <c r="G46" s="39"/>
      <c r="H46" s="41"/>
    </row>
    <row r="47" spans="1:8" x14ac:dyDescent="0.25">
      <c r="A47" s="19"/>
      <c r="B47" s="20"/>
      <c r="C47" s="26"/>
      <c r="D47" s="26"/>
      <c r="E47" s="43"/>
      <c r="F47" s="44"/>
      <c r="G47" s="43"/>
      <c r="H47" s="6"/>
    </row>
    <row r="48" spans="1:8" x14ac:dyDescent="0.25">
      <c r="A48" s="19"/>
      <c r="B48" s="20"/>
      <c r="C48" s="26"/>
      <c r="D48" s="26"/>
      <c r="F48" s="6"/>
      <c r="H48" s="6"/>
    </row>
    <row r="49" spans="1:12 16384:16384" ht="17.25" customHeight="1" x14ac:dyDescent="0.25">
      <c r="A49" s="55" t="s">
        <v>0</v>
      </c>
      <c r="B49" s="55"/>
      <c r="C49" s="55"/>
      <c r="D49" s="55"/>
      <c r="E49" s="55"/>
      <c r="F49" s="55"/>
      <c r="G49" s="55"/>
      <c r="H49" s="1"/>
      <c r="I49" s="2"/>
      <c r="J49" s="3"/>
      <c r="K49" s="4"/>
      <c r="L49" s="5"/>
    </row>
    <row r="50" spans="1:12 16384:16384" ht="20.25" customHeight="1" x14ac:dyDescent="0.25">
      <c r="A50" s="56" t="s">
        <v>1</v>
      </c>
      <c r="B50" s="56"/>
      <c r="C50" s="56"/>
      <c r="D50" s="56"/>
      <c r="E50" s="56"/>
      <c r="F50" s="56"/>
      <c r="G50" s="56"/>
      <c r="I50" s="6"/>
      <c r="K50" s="7"/>
    </row>
    <row r="51" spans="1:12 16384:16384" s="10" customFormat="1" ht="17.25" customHeight="1" x14ac:dyDescent="0.25">
      <c r="A51" s="8" t="s">
        <v>2</v>
      </c>
      <c r="B51" s="9" t="s">
        <v>3</v>
      </c>
      <c r="C51" s="8" t="s">
        <v>4</v>
      </c>
      <c r="D51" s="8" t="s">
        <v>5</v>
      </c>
      <c r="E51" s="8" t="s">
        <v>6</v>
      </c>
      <c r="F51" s="8" t="s">
        <v>7</v>
      </c>
      <c r="G51" s="8" t="s">
        <v>8</v>
      </c>
      <c r="I51" s="11"/>
    </row>
    <row r="52" spans="1:12 16384:16384" ht="16.5" customHeight="1" x14ac:dyDescent="0.25">
      <c r="A52" s="12">
        <v>44620</v>
      </c>
      <c r="B52" s="13" t="s">
        <v>9</v>
      </c>
      <c r="C52" s="14"/>
      <c r="D52" s="15"/>
      <c r="E52" s="16"/>
      <c r="F52" s="16"/>
      <c r="G52" s="17">
        <v>23447123.390000001</v>
      </c>
      <c r="H52" s="18"/>
      <c r="I52" s="6"/>
    </row>
    <row r="53" spans="1:12 16384:16384" s="26" customFormat="1" ht="20.100000000000001" customHeight="1" x14ac:dyDescent="0.2">
      <c r="A53" s="27">
        <v>44645</v>
      </c>
      <c r="B53" s="28">
        <v>433</v>
      </c>
      <c r="C53" s="26" t="s">
        <v>65</v>
      </c>
      <c r="D53" s="26" t="s">
        <v>66</v>
      </c>
      <c r="E53" s="29"/>
      <c r="F53" s="30">
        <v>6300</v>
      </c>
      <c r="G53" s="29">
        <f>+G52-F53</f>
        <v>23440823.390000001</v>
      </c>
      <c r="XFD53" s="26">
        <f t="shared" ref="XFD53:XFD72" si="3">SUM(B53:XFC53)</f>
        <v>23447556.390000001</v>
      </c>
    </row>
    <row r="54" spans="1:12 16384:16384" s="26" customFormat="1" ht="20.100000000000001" customHeight="1" x14ac:dyDescent="0.2">
      <c r="A54" s="27">
        <v>44645</v>
      </c>
      <c r="B54" s="28">
        <v>443</v>
      </c>
      <c r="C54" s="26" t="s">
        <v>67</v>
      </c>
      <c r="D54" s="26" t="s">
        <v>68</v>
      </c>
      <c r="E54" s="29"/>
      <c r="F54" s="30">
        <v>61325.75</v>
      </c>
      <c r="G54" s="29">
        <f t="shared" ref="G54:G70" si="4">+G53-F54</f>
        <v>23379497.640000001</v>
      </c>
      <c r="H54" s="32"/>
      <c r="XFD54" s="26">
        <f t="shared" si="3"/>
        <v>23441266.390000001</v>
      </c>
    </row>
    <row r="55" spans="1:12 16384:16384" s="26" customFormat="1" ht="20.100000000000001" customHeight="1" x14ac:dyDescent="0.2">
      <c r="A55" s="27">
        <v>44645</v>
      </c>
      <c r="B55" s="28">
        <v>442</v>
      </c>
      <c r="C55" s="26" t="s">
        <v>69</v>
      </c>
      <c r="D55" s="26" t="s">
        <v>70</v>
      </c>
      <c r="E55" s="29"/>
      <c r="F55" s="30">
        <v>157853.32</v>
      </c>
      <c r="G55" s="29">
        <f t="shared" si="4"/>
        <v>23221644.32</v>
      </c>
      <c r="XFD55" s="26">
        <f t="shared" si="3"/>
        <v>23379939.640000001</v>
      </c>
    </row>
    <row r="56" spans="1:12 16384:16384" s="26" customFormat="1" ht="20.100000000000001" customHeight="1" x14ac:dyDescent="0.2">
      <c r="A56" s="27">
        <v>44645</v>
      </c>
      <c r="B56" s="28">
        <v>441</v>
      </c>
      <c r="C56" s="26" t="s">
        <v>71</v>
      </c>
      <c r="D56" s="26" t="s">
        <v>72</v>
      </c>
      <c r="E56" s="29"/>
      <c r="F56" s="30">
        <v>99000</v>
      </c>
      <c r="G56" s="29">
        <f t="shared" si="4"/>
        <v>23122644.32</v>
      </c>
      <c r="H56" s="29"/>
      <c r="XFD56" s="26">
        <f t="shared" si="3"/>
        <v>23222085.32</v>
      </c>
    </row>
    <row r="57" spans="1:12 16384:16384" s="26" customFormat="1" ht="20.100000000000001" customHeight="1" x14ac:dyDescent="0.2">
      <c r="A57" s="45" t="s">
        <v>73</v>
      </c>
      <c r="B57" s="28">
        <v>453</v>
      </c>
      <c r="C57" s="26" t="s">
        <v>55</v>
      </c>
      <c r="D57" s="26" t="s">
        <v>74</v>
      </c>
      <c r="E57" s="46"/>
      <c r="F57" s="30">
        <v>126000</v>
      </c>
      <c r="G57" s="29">
        <f t="shared" si="4"/>
        <v>22996644.32</v>
      </c>
      <c r="H57" s="29"/>
      <c r="XFD57" s="26">
        <f t="shared" si="3"/>
        <v>23123097.32</v>
      </c>
    </row>
    <row r="58" spans="1:12 16384:16384" s="26" customFormat="1" ht="20.100000000000001" customHeight="1" x14ac:dyDescent="0.2">
      <c r="A58" s="45" t="s">
        <v>73</v>
      </c>
      <c r="B58" s="28">
        <v>453</v>
      </c>
      <c r="C58" s="26" t="s">
        <v>42</v>
      </c>
      <c r="D58" s="26" t="s">
        <v>43</v>
      </c>
      <c r="E58" s="46"/>
      <c r="F58" s="30">
        <v>8933.4</v>
      </c>
      <c r="G58" s="29">
        <f t="shared" si="4"/>
        <v>22987710.920000002</v>
      </c>
      <c r="H58" s="29"/>
      <c r="XFD58" s="26">
        <f t="shared" si="3"/>
        <v>22997097.32</v>
      </c>
    </row>
    <row r="59" spans="1:12 16384:16384" s="26" customFormat="1" ht="20.100000000000001" customHeight="1" x14ac:dyDescent="0.2">
      <c r="A59" s="27">
        <v>44648</v>
      </c>
      <c r="B59" s="28">
        <v>453</v>
      </c>
      <c r="C59" s="26" t="s">
        <v>42</v>
      </c>
      <c r="D59" s="26" t="s">
        <v>44</v>
      </c>
      <c r="E59" s="29"/>
      <c r="F59" s="30">
        <v>8946</v>
      </c>
      <c r="G59" s="29">
        <f t="shared" si="4"/>
        <v>22978764.920000002</v>
      </c>
      <c r="H59" s="29"/>
      <c r="XFD59" s="26">
        <f t="shared" si="3"/>
        <v>22988163.920000002</v>
      </c>
    </row>
    <row r="60" spans="1:12 16384:16384" s="26" customFormat="1" ht="20.100000000000001" customHeight="1" x14ac:dyDescent="0.2">
      <c r="A60" s="27">
        <v>44648</v>
      </c>
      <c r="B60" s="28">
        <v>453</v>
      </c>
      <c r="C60" s="26" t="s">
        <v>42</v>
      </c>
      <c r="D60" s="26" t="s">
        <v>45</v>
      </c>
      <c r="E60" s="29"/>
      <c r="F60" s="30">
        <v>1386</v>
      </c>
      <c r="G60" s="29">
        <f t="shared" si="4"/>
        <v>22977378.920000002</v>
      </c>
      <c r="H60" s="29"/>
      <c r="XFD60" s="26">
        <f t="shared" si="3"/>
        <v>22979217.920000002</v>
      </c>
    </row>
    <row r="61" spans="1:12 16384:16384" s="26" customFormat="1" ht="20.100000000000001" customHeight="1" x14ac:dyDescent="0.2">
      <c r="A61" s="27">
        <v>44648</v>
      </c>
      <c r="B61" s="28">
        <v>451</v>
      </c>
      <c r="C61" s="26" t="s">
        <v>55</v>
      </c>
      <c r="D61" s="26" t="s">
        <v>75</v>
      </c>
      <c r="E61" s="29"/>
      <c r="F61" s="30">
        <v>85733.33</v>
      </c>
      <c r="G61" s="29">
        <f t="shared" si="4"/>
        <v>22891645.590000004</v>
      </c>
      <c r="H61" s="29"/>
      <c r="XFD61" s="26">
        <f t="shared" si="3"/>
        <v>22977829.920000002</v>
      </c>
    </row>
    <row r="62" spans="1:12 16384:16384" s="26" customFormat="1" ht="20.100000000000001" customHeight="1" x14ac:dyDescent="0.2">
      <c r="A62" s="27">
        <v>44648</v>
      </c>
      <c r="B62" s="28">
        <v>451</v>
      </c>
      <c r="C62" s="26" t="s">
        <v>42</v>
      </c>
      <c r="D62" s="26" t="s">
        <v>43</v>
      </c>
      <c r="E62" s="29"/>
      <c r="F62" s="30">
        <v>6078.49</v>
      </c>
      <c r="G62" s="29">
        <f t="shared" si="4"/>
        <v>22885567.100000005</v>
      </c>
      <c r="H62" s="32"/>
      <c r="XFD62" s="26">
        <f t="shared" si="3"/>
        <v>22892096.590000004</v>
      </c>
    </row>
    <row r="63" spans="1:12 16384:16384" s="26" customFormat="1" ht="20.100000000000001" customHeight="1" x14ac:dyDescent="0.2">
      <c r="A63" s="27">
        <v>44648</v>
      </c>
      <c r="B63" s="28">
        <v>451</v>
      </c>
      <c r="C63" s="26" t="s">
        <v>42</v>
      </c>
      <c r="D63" s="26" t="s">
        <v>44</v>
      </c>
      <c r="E63" s="29"/>
      <c r="F63" s="30">
        <v>6087.07</v>
      </c>
      <c r="G63" s="29">
        <f t="shared" si="4"/>
        <v>22879480.030000005</v>
      </c>
      <c r="XFD63" s="26">
        <f t="shared" si="3"/>
        <v>22886018.100000005</v>
      </c>
    </row>
    <row r="64" spans="1:12 16384:16384" s="26" customFormat="1" ht="20.100000000000001" customHeight="1" x14ac:dyDescent="0.2">
      <c r="A64" s="27">
        <v>44648</v>
      </c>
      <c r="B64" s="28">
        <v>451</v>
      </c>
      <c r="C64" s="26" t="s">
        <v>42</v>
      </c>
      <c r="D64" s="26" t="s">
        <v>45</v>
      </c>
      <c r="E64" s="29"/>
      <c r="F64" s="30">
        <v>943.07</v>
      </c>
      <c r="G64" s="29">
        <f t="shared" si="4"/>
        <v>22878536.960000005</v>
      </c>
      <c r="XFD64" s="26">
        <f t="shared" si="3"/>
        <v>22879931.030000005</v>
      </c>
    </row>
    <row r="65" spans="1:9 16384:16384" s="26" customFormat="1" ht="20.100000000000001" customHeight="1" x14ac:dyDescent="0.2">
      <c r="A65" s="27">
        <v>44648</v>
      </c>
      <c r="B65" s="28">
        <v>448</v>
      </c>
      <c r="C65" s="26" t="s">
        <v>21</v>
      </c>
      <c r="D65" s="26" t="s">
        <v>76</v>
      </c>
      <c r="E65" s="29"/>
      <c r="F65" s="30">
        <v>180747.5</v>
      </c>
      <c r="G65" s="29">
        <f t="shared" si="4"/>
        <v>22697789.460000005</v>
      </c>
      <c r="XFD65" s="26">
        <f t="shared" si="3"/>
        <v>22878984.960000005</v>
      </c>
    </row>
    <row r="66" spans="1:9 16384:16384" s="26" customFormat="1" ht="20.100000000000001" customHeight="1" x14ac:dyDescent="0.2">
      <c r="A66" s="27">
        <v>44648</v>
      </c>
      <c r="B66" s="28">
        <v>447</v>
      </c>
      <c r="C66" s="26" t="s">
        <v>65</v>
      </c>
      <c r="D66" s="26" t="s">
        <v>66</v>
      </c>
      <c r="E66" s="29"/>
      <c r="F66" s="30">
        <v>54000</v>
      </c>
      <c r="G66" s="29">
        <f t="shared" si="4"/>
        <v>22643789.460000005</v>
      </c>
      <c r="XFD66" s="26">
        <f t="shared" si="3"/>
        <v>22698236.460000005</v>
      </c>
    </row>
    <row r="67" spans="1:9 16384:16384" s="26" customFormat="1" ht="20.100000000000001" customHeight="1" x14ac:dyDescent="0.2">
      <c r="A67" s="27">
        <v>44650</v>
      </c>
      <c r="B67" s="28">
        <v>464</v>
      </c>
      <c r="C67" s="26" t="s">
        <v>53</v>
      </c>
      <c r="D67" s="26" t="s">
        <v>77</v>
      </c>
      <c r="E67" s="29"/>
      <c r="F67" s="30">
        <v>8201</v>
      </c>
      <c r="G67" s="29">
        <f t="shared" si="4"/>
        <v>22635588.460000005</v>
      </c>
      <c r="XFD67" s="26">
        <f t="shared" si="3"/>
        <v>22644253.460000005</v>
      </c>
    </row>
    <row r="68" spans="1:9 16384:16384" s="26" customFormat="1" ht="20.100000000000001" customHeight="1" x14ac:dyDescent="0.2">
      <c r="A68" s="27">
        <v>44650</v>
      </c>
      <c r="B68" s="28">
        <v>461</v>
      </c>
      <c r="C68" s="21" t="s">
        <v>10</v>
      </c>
      <c r="D68" s="21" t="s">
        <v>78</v>
      </c>
      <c r="E68" s="29"/>
      <c r="F68" s="30">
        <v>28710.46</v>
      </c>
      <c r="G68" s="29">
        <f t="shared" si="4"/>
        <v>22606878.000000004</v>
      </c>
      <c r="XFD68" s="26">
        <f t="shared" si="3"/>
        <v>22636049.460000005</v>
      </c>
    </row>
    <row r="69" spans="1:9 16384:16384" s="26" customFormat="1" ht="20.100000000000001" customHeight="1" x14ac:dyDescent="0.2">
      <c r="A69" s="27">
        <v>44650</v>
      </c>
      <c r="B69" s="28">
        <v>463</v>
      </c>
      <c r="C69" s="26" t="s">
        <v>31</v>
      </c>
      <c r="D69" s="26" t="s">
        <v>79</v>
      </c>
      <c r="E69" s="29"/>
      <c r="F69" s="30">
        <v>15735.3</v>
      </c>
      <c r="G69" s="29">
        <f t="shared" si="4"/>
        <v>22591142.700000003</v>
      </c>
      <c r="H69" s="29"/>
      <c r="XFD69" s="26">
        <f t="shared" si="3"/>
        <v>22607341.000000004</v>
      </c>
    </row>
    <row r="70" spans="1:9 16384:16384" s="26" customFormat="1" ht="20.100000000000001" customHeight="1" x14ac:dyDescent="0.2">
      <c r="A70" s="27">
        <v>44651</v>
      </c>
      <c r="B70" s="28">
        <v>467</v>
      </c>
      <c r="C70" s="26" t="s">
        <v>27</v>
      </c>
      <c r="D70" s="26" t="s">
        <v>80</v>
      </c>
      <c r="E70" s="29"/>
      <c r="F70" s="30">
        <v>498028.32</v>
      </c>
      <c r="G70" s="29">
        <f t="shared" si="4"/>
        <v>22093114.380000003</v>
      </c>
      <c r="H70" s="29"/>
      <c r="XFD70" s="26">
        <f t="shared" si="3"/>
        <v>22591609.700000003</v>
      </c>
    </row>
    <row r="71" spans="1:9 16384:16384" s="42" customFormat="1" ht="20.100000000000001" customHeight="1" x14ac:dyDescent="0.2">
      <c r="A71" s="37"/>
      <c r="B71" s="38"/>
      <c r="C71" s="26"/>
      <c r="D71" s="47" t="s">
        <v>81</v>
      </c>
      <c r="E71" s="48">
        <v>23752416.379999999</v>
      </c>
      <c r="F71" s="48">
        <f>SUM(F53:F70)</f>
        <v>1354009.01</v>
      </c>
      <c r="G71" s="29">
        <v>22093114.379999999</v>
      </c>
      <c r="H71" s="41"/>
      <c r="XFD71" s="42">
        <f t="shared" si="3"/>
        <v>47199539.769999996</v>
      </c>
    </row>
    <row r="72" spans="1:9 16384:16384" ht="20.100000000000001" customHeight="1" x14ac:dyDescent="0.25">
      <c r="A72" s="19"/>
      <c r="B72" s="20"/>
      <c r="D72" s="49" t="s">
        <v>87</v>
      </c>
      <c r="E72" s="50">
        <v>23752416.379999999</v>
      </c>
      <c r="F72" s="50">
        <v>20933946.050000001</v>
      </c>
      <c r="G72" s="50">
        <v>22093114.379999999</v>
      </c>
      <c r="H72" s="6"/>
      <c r="XFD72" s="42">
        <f t="shared" si="3"/>
        <v>66779476.810000002</v>
      </c>
    </row>
    <row r="73" spans="1:9 16384:16384" ht="20.100000000000001" customHeight="1" x14ac:dyDescent="0.25">
      <c r="A73" s="19"/>
      <c r="B73" s="20"/>
      <c r="E73" s="43"/>
      <c r="F73" s="43"/>
      <c r="G73" s="43"/>
      <c r="H73" s="6"/>
      <c r="XFD73" s="42"/>
    </row>
    <row r="74" spans="1:9 16384:16384" ht="20.100000000000001" customHeight="1" x14ac:dyDescent="0.25">
      <c r="A74" s="19"/>
      <c r="B74" s="20"/>
      <c r="E74" s="43"/>
      <c r="F74" s="43"/>
      <c r="G74" s="43"/>
      <c r="H74" s="6"/>
      <c r="XFD74" s="42"/>
    </row>
    <row r="75" spans="1:9 16384:16384" ht="20.100000000000001" customHeight="1" x14ac:dyDescent="0.25">
      <c r="A75" s="19"/>
      <c r="B75" s="20"/>
      <c r="E75" s="43"/>
      <c r="F75" s="43"/>
      <c r="G75" s="43"/>
      <c r="H75" s="6"/>
      <c r="XFD75" s="42"/>
    </row>
    <row r="76" spans="1:9 16384:16384" ht="20.100000000000001" customHeight="1" x14ac:dyDescent="0.25">
      <c r="A76" s="19"/>
      <c r="B76" s="20"/>
      <c r="E76" s="6"/>
      <c r="F76" s="6"/>
      <c r="G76" s="6"/>
      <c r="H76" s="6"/>
    </row>
    <row r="77" spans="1:9 16384:16384" ht="20.100000000000001" customHeight="1" x14ac:dyDescent="0.25">
      <c r="A77" s="19"/>
      <c r="B77" s="20"/>
      <c r="E77" s="6"/>
      <c r="F77" s="6"/>
      <c r="G77" s="6"/>
      <c r="H77" s="6"/>
    </row>
    <row r="78" spans="1:9 16384:16384" ht="20.100000000000001" customHeight="1" x14ac:dyDescent="0.25">
      <c r="A78" s="19"/>
      <c r="B78" s="20"/>
      <c r="E78" s="6"/>
      <c r="G78" s="6"/>
      <c r="H78" s="51"/>
    </row>
    <row r="79" spans="1:9 16384:16384" ht="20.100000000000001" customHeight="1" x14ac:dyDescent="0.25">
      <c r="A79" s="54" t="s">
        <v>83</v>
      </c>
      <c r="B79" s="54"/>
      <c r="C79" s="54"/>
      <c r="D79" s="52"/>
      <c r="E79" s="54" t="s">
        <v>84</v>
      </c>
      <c r="F79" s="54"/>
      <c r="G79" s="54"/>
      <c r="I79" s="6"/>
    </row>
    <row r="80" spans="1:9 16384:16384" ht="20.100000000000001" customHeight="1" x14ac:dyDescent="0.25">
      <c r="A80" s="54" t="s">
        <v>85</v>
      </c>
      <c r="B80" s="54"/>
      <c r="C80" s="54"/>
      <c r="D80" s="53"/>
      <c r="E80" s="54" t="s">
        <v>86</v>
      </c>
      <c r="F80" s="54"/>
      <c r="G80" s="54"/>
      <c r="I80" s="6"/>
    </row>
    <row r="81" spans="1:8" ht="20.100000000000001" customHeight="1" x14ac:dyDescent="0.25">
      <c r="A81" s="19"/>
      <c r="H81" s="6"/>
    </row>
    <row r="82" spans="1:8" x14ac:dyDescent="0.25">
      <c r="A82" s="19"/>
      <c r="G82" t="s">
        <v>82</v>
      </c>
    </row>
    <row r="83" spans="1:8" x14ac:dyDescent="0.25">
      <c r="A83" s="19"/>
    </row>
  </sheetData>
  <mergeCells count="8">
    <mergeCell ref="A80:C80"/>
    <mergeCell ref="E80:G80"/>
    <mergeCell ref="A1:G1"/>
    <mergeCell ref="A2:G2"/>
    <mergeCell ref="A49:G49"/>
    <mergeCell ref="A50:G50"/>
    <mergeCell ref="A79:C79"/>
    <mergeCell ref="E79:G7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Lucía Céspedes García</cp:lastModifiedBy>
  <dcterms:created xsi:type="dcterms:W3CDTF">2022-04-08T12:47:06Z</dcterms:created>
  <dcterms:modified xsi:type="dcterms:W3CDTF">2022-04-08T13:16:49Z</dcterms:modified>
</cp:coreProperties>
</file>