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.javier\Desktop\"/>
    </mc:Choice>
  </mc:AlternateContent>
  <xr:revisionPtr revIDLastSave="0" documentId="8_{DF8D5950-E3E0-4D01-83D8-ED1FE44B5A38}" xr6:coauthVersionLast="47" xr6:coauthVersionMax="47" xr10:uidLastSave="{00000000-0000-0000-0000-000000000000}"/>
  <bookViews>
    <workbookView xWindow="-120" yWindow="-120" windowWidth="29040" windowHeight="15840" xr2:uid="{7478E5BB-1B25-45E1-B5D4-F3CE03DA6DB1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0" i="1" l="1"/>
  <c r="E50" i="1"/>
  <c r="I6" i="1"/>
  <c r="G5" i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</calcChain>
</file>

<file path=xl/sharedStrings.xml><?xml version="1.0" encoding="utf-8"?>
<sst xmlns="http://schemas.openxmlformats.org/spreadsheetml/2006/main" count="105" uniqueCount="82">
  <si>
    <t>MOVIMIENTO FINANCIERO</t>
  </si>
  <si>
    <t>DESDE EL 01/10/2022  HASTA EL 31/10/2022</t>
  </si>
  <si>
    <t>FECHA</t>
  </si>
  <si>
    <t>REC./LIB.</t>
  </si>
  <si>
    <t>DETALLES/BENEFICIARIO</t>
  </si>
  <si>
    <t>CONCEPTO</t>
  </si>
  <si>
    <t>DEBITO</t>
  </si>
  <si>
    <t>CREDITO</t>
  </si>
  <si>
    <t>BALANCE</t>
  </si>
  <si>
    <t xml:space="preserve">01/10/2022  BALANCE  INICIAL </t>
  </si>
  <si>
    <t xml:space="preserve">SUMINISTROS GUIPAK, SRL </t>
  </si>
  <si>
    <t>SUMINISTRO DE COCINA  (CAFE Y AZUCAR) PARA USO INSTITUCIONAL.</t>
  </si>
  <si>
    <t>CARLO, ROMAN &amp; ASOCIADO, SA</t>
  </si>
  <si>
    <t>SERVICIO ALQUILER Y MANTENIMIENTO LOCAL OF. SANTIAGO DE LO CABALLEROS MES DE SEPTIEMBRE-2022</t>
  </si>
  <si>
    <t>FUNDACION FIDELINA ADAMES, INC</t>
  </si>
  <si>
    <t>APORTE ECONOMICO MES DE AGOSTO-2022</t>
  </si>
  <si>
    <t>PROVESOL DE SOLUCIONES, SRL</t>
  </si>
  <si>
    <t>COMPRA DE MATERIALES Y ÚTILES DE ESCRITORIO DE OFICINA PARA SER UTILIZADOS EN  ESTA INSTITUCIÓN</t>
  </si>
  <si>
    <t xml:space="preserve">COMPAÑÍA DOMINICANA DE TELEFONOS </t>
  </si>
  <si>
    <t>SERVICIOS TELEFONICOS E INTERNET DE ESTA INSTITUCION MES SEPTIEMBRE-2022</t>
  </si>
  <si>
    <t>EDESUR DOMINICANA, SA</t>
  </si>
  <si>
    <t>SERVICIO ENERGIA ELECTRICA EN ESTA SEDE/BARAHONA Y SAN CRISTOBAL/ MES DE SEPTIEMBRE-2022</t>
  </si>
  <si>
    <t>OCTAMAR</t>
  </si>
  <si>
    <t>COMPRA DE SILLAS TECNICA PARA SER UTILIZADAS EN LOS DIFERENTES DEPARTAMENTOS DE ESTA INSTITUCIÓN</t>
  </si>
  <si>
    <t xml:space="preserve">AYUNTAMIENTO DEL DISTRITO NACIONAL </t>
  </si>
  <si>
    <t>SERVICIO DE RECOLECCION DE RESIDUOS SOLIDOS DE LA OFICINA CENTRAL/OCTUBRE-2022</t>
  </si>
  <si>
    <t>CAASD</t>
  </si>
  <si>
    <t>SERVICIO DE AGUA POTABLE DE LA OFICINA CENTRAL MES DE OCTUBRE-2022</t>
  </si>
  <si>
    <t>PERSONAL VIGILANCIA</t>
  </si>
  <si>
    <t>PAGO PERSONAL DE VIGILANCIA OCTUBRE-2022</t>
  </si>
  <si>
    <t>PERSONAL FIJO</t>
  </si>
  <si>
    <t>COMPENSACION POR USO DE EQUIPO DE TRANSPORTE OCTUBRE-2022</t>
  </si>
  <si>
    <t>PESONAL FIJOS</t>
  </si>
  <si>
    <t>PAGO PERSONAL FIJOS SEPTIEMBRE-2022</t>
  </si>
  <si>
    <t>TESORERIA DE LA SEGURIDAD SOCIAL</t>
  </si>
  <si>
    <t>CONTRIBUCION AL SEGURO FAMILIAR DE SALUD</t>
  </si>
  <si>
    <t>CONTRIBUCION AL FONDO DE PENSION</t>
  </si>
  <si>
    <t>CONTRIBUCION AL RIESGO LABORAL</t>
  </si>
  <si>
    <t>EMPLEADO TEMPORAL</t>
  </si>
  <si>
    <t>PAGO EMPLEADOS TEMPORALES OCTUBRE 2022</t>
  </si>
  <si>
    <t xml:space="preserve">EMPLEADO TEMPORALES </t>
  </si>
  <si>
    <t>PAGO EMPLEADOS TEMPORAL MES DE SEPTIEMBRE-2022</t>
  </si>
  <si>
    <t xml:space="preserve">PERSOINAL DE PENSION </t>
  </si>
  <si>
    <t>PAGO TRAMITE DE PENSION MES DE SEPTIEMBRE-2022</t>
  </si>
  <si>
    <t>VERONICA ASTACIO MERCEDES</t>
  </si>
  <si>
    <t>SERV. ALQUILER DEL LOCAL OF. PROCONSUMIDOR DE HATO MAYOR DE MESES MAYO Y JUNIO-2022</t>
  </si>
  <si>
    <t xml:space="preserve">GOLPARTS GROUP, SRL </t>
  </si>
  <si>
    <t>ADQUISICIÓN E INSTALACIÓN DE  CRISTALES DELANTERO PARA VEHICULOS, PROPIEDAD DE ESTA INSTITUCIÓN</t>
  </si>
  <si>
    <t>CENTRO CUESTA NACIONAL, SA</t>
  </si>
  <si>
    <t xml:space="preserve"> COMPRA DE BEBEDEROS, MICROONDAS, ESTUFA Y NEVERAS EJECUTIVA, P/ USO DE ESTA INTITUCION </t>
  </si>
  <si>
    <t>CONSERPRE, SRL</t>
  </si>
  <si>
    <t>COMPRA DE LIBROS PARA SER DEPOSITADOS EN EL CENTRO DE DOCUMENTACIÓN DE ESTA INSTITUCIÓN</t>
  </si>
  <si>
    <t>INDOCAL</t>
  </si>
  <si>
    <t xml:space="preserve">ADQUISICION DE LAS NORMAS SOBRE SISTEMAS DE GESTIÓN ANTISOBORNO DE ESTA INSTITUCION </t>
  </si>
  <si>
    <t xml:space="preserve">ALL OFFICE SOLUTIONS TS, SRL </t>
  </si>
  <si>
    <t xml:space="preserve">SERVICIO DE REPARACIÓN DE IMPRESORAS PORTÁTIL </t>
  </si>
  <si>
    <t>OFFITEK, SRL</t>
  </si>
  <si>
    <t>ADQUISICIÓN DE PAPEL Y CARTON PARA SER UTILIZADO EN  ESTA INSTITUCIÓN</t>
  </si>
  <si>
    <t xml:space="preserve">PERSONAL FIJOS </t>
  </si>
  <si>
    <t>VIATICOS DENT PAIS COMP. JULIO, GOSTO- 2022</t>
  </si>
  <si>
    <t xml:space="preserve">PROCONSUMIDOR </t>
  </si>
  <si>
    <t>TRANSFERENCIA PARA CUBRIR GASTOS CORRIENTES MES OCTUBRE -2022</t>
  </si>
  <si>
    <t>TRANSFERENCIA PARA CUBRIR SUELDOS Y SEGURIDAD SOCIAL MES OCTUBRE-2022</t>
  </si>
  <si>
    <t>EDITORA DEL CARIBE CPOR A</t>
  </si>
  <si>
    <t>RENOVACIÓN DE SUSCRIPCIÓN ANUAL DE CIRCULACIÓN NACIONAL EL CARIBE, DE ESTA INSTITUCION.</t>
  </si>
  <si>
    <t xml:space="preserve">SEGUROS RESERVAS, SA </t>
  </si>
  <si>
    <t>RENOVACIÓN POLIZA DE SEGURO DE VEHÍCULOS, PARA USO INSTITUCIONAL DESDE EL 23/08/2022 AL 28/02/2023</t>
  </si>
  <si>
    <t xml:space="preserve">FAESCOMM, SRL </t>
  </si>
  <si>
    <t xml:space="preserve">SERVICIO DE PUBLICIDAD </t>
  </si>
  <si>
    <t xml:space="preserve">EDEESTE , SA </t>
  </si>
  <si>
    <t>SERVICIO ENERGIA ELECTRICA DE LA OF. DE PROCONSUMIDOR DE HATO MAYOR, AL MES SEPT-2022</t>
  </si>
  <si>
    <t>GRUPO ALASKA, SA</t>
  </si>
  <si>
    <t>COMPRA DE BOTELLONES Y FARDOS DE AGUA PARA CONSUMO DE ESTA INSTITUCION</t>
  </si>
  <si>
    <t>SERV. ALQUILER DEL LOCAL OF. PROCONSUMIDOR DE HATO MAYOR DE MESES AGOSTO Y SEPTIEMBRE-2022</t>
  </si>
  <si>
    <t>EDENORTE DOMINICANA SA</t>
  </si>
  <si>
    <t>SERVICIO ENERGIA ELECTRICA OFICINA PROCONSUMIDOR SANTIAGO, SFM Y LA VEGA MES DE OCTUBRE-2022</t>
  </si>
  <si>
    <t>SERVICIO ALQUILER Y MANTENIMIENTO LOCAL OF. SANTIAGO DE LO CABALLEROS MES DE OCTUBRE-2022</t>
  </si>
  <si>
    <t>TOTAL</t>
  </si>
  <si>
    <t xml:space="preserve">Preparado por:Lic. Pedro Jimenez                                              </t>
  </si>
  <si>
    <t>Revisado por:Lic. Katy Tavarez</t>
  </si>
  <si>
    <t>Encargado División Contabilidad</t>
  </si>
  <si>
    <t>Encargada Departamento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</si>
</sst>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dd/mm/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164" fontId="3" fillId="0" borderId="0" xfId="1" applyFont="1" applyBorder="1" applyAlignment="1">
      <alignment vertical="center"/>
    </xf>
    <xf numFmtId="164" fontId="3" fillId="0" borderId="0" xfId="1" applyFont="1"/>
    <xf numFmtId="0" fontId="3" fillId="0" borderId="0" xfId="0" applyFont="1"/>
    <xf numFmtId="164" fontId="3" fillId="0" borderId="0" xfId="1" applyFont="1" applyBorder="1"/>
    <xf numFmtId="165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164" fontId="5" fillId="3" borderId="0" xfId="1" applyFont="1" applyFill="1" applyAlignment="1">
      <alignment horizontal="center" vertical="center"/>
    </xf>
    <xf numFmtId="164" fontId="5" fillId="0" borderId="0" xfId="1" applyFont="1" applyAlignment="1">
      <alignment vertical="top"/>
    </xf>
    <xf numFmtId="0" fontId="5" fillId="0" borderId="0" xfId="0" applyFont="1" applyAlignment="1">
      <alignment vertical="top"/>
    </xf>
    <xf numFmtId="165" fontId="6" fillId="4" borderId="1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2" xfId="0" applyFont="1" applyFill="1" applyBorder="1"/>
    <xf numFmtId="0" fontId="3" fillId="4" borderId="1" xfId="0" applyFont="1" applyFill="1" applyBorder="1"/>
    <xf numFmtId="164" fontId="3" fillId="4" borderId="1" xfId="1" applyFont="1" applyFill="1" applyBorder="1"/>
    <xf numFmtId="164" fontId="7" fillId="4" borderId="1" xfId="1" applyFont="1" applyFill="1" applyBorder="1" applyAlignment="1">
      <alignment wrapText="1"/>
    </xf>
    <xf numFmtId="16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164" fontId="5" fillId="0" borderId="0" xfId="1" applyFont="1"/>
    <xf numFmtId="164" fontId="5" fillId="0" borderId="0" xfId="0" applyNumberFormat="1" applyFont="1"/>
    <xf numFmtId="0" fontId="5" fillId="0" borderId="0" xfId="0" applyFont="1" applyAlignment="1">
      <alignment vertical="center" wrapText="1"/>
    </xf>
    <xf numFmtId="164" fontId="5" fillId="0" borderId="0" xfId="1" applyFont="1" applyFill="1"/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6" fillId="5" borderId="0" xfId="0" applyFont="1" applyFill="1"/>
    <xf numFmtId="164" fontId="6" fillId="5" borderId="0" xfId="1" applyFont="1" applyFill="1"/>
    <xf numFmtId="165" fontId="8" fillId="0" borderId="0" xfId="0" applyNumberFormat="1" applyFont="1"/>
    <xf numFmtId="0" fontId="8" fillId="0" borderId="0" xfId="0" applyFont="1" applyAlignment="1">
      <alignment horizontal="center"/>
    </xf>
    <xf numFmtId="0" fontId="8" fillId="0" borderId="0" xfId="0" applyFont="1"/>
    <xf numFmtId="164" fontId="8" fillId="0" borderId="0" xfId="1" applyFont="1"/>
    <xf numFmtId="164" fontId="9" fillId="0" borderId="0" xfId="1" applyFont="1" applyFill="1"/>
    <xf numFmtId="165" fontId="8" fillId="0" borderId="0" xfId="0" applyNumberFormat="1" applyFont="1" applyAlignment="1">
      <alignment horizontal="center"/>
    </xf>
    <xf numFmtId="0" fontId="8" fillId="0" borderId="3" xfId="0" applyFont="1" applyBorder="1"/>
    <xf numFmtId="0" fontId="5" fillId="0" borderId="4" xfId="0" applyFont="1" applyBorder="1" applyAlignment="1">
      <alignment horizontal="left"/>
    </xf>
    <xf numFmtId="43" fontId="5" fillId="0" borderId="0" xfId="0" applyNumberFormat="1" applyFont="1"/>
    <xf numFmtId="164" fontId="0" fillId="0" borderId="0" xfId="1" applyFont="1"/>
    <xf numFmtId="164" fontId="5" fillId="0" borderId="0" xfId="1" applyFont="1" applyFill="1" applyBorder="1"/>
    <xf numFmtId="164" fontId="10" fillId="0" borderId="0" xfId="1" applyFont="1" applyFill="1"/>
    <xf numFmtId="0" fontId="5" fillId="0" borderId="0" xfId="0" applyFont="1" applyAlignment="1">
      <alignment horizontal="left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0" borderId="4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571500</xdr:colOff>
      <xdr:row>0</xdr:row>
      <xdr:rowOff>0</xdr:rowOff>
    </xdr:from>
    <xdr:ext cx="1200150" cy="447674"/>
    <xdr:pic>
      <xdr:nvPicPr>
        <xdr:cNvPr id="2" name="Picture 1">
          <a:extLst>
            <a:ext uri="{FF2B5EF4-FFF2-40B4-BE49-F238E27FC236}">
              <a16:creationId xmlns:a16="http://schemas.microsoft.com/office/drawing/2014/main" id="{7E6FC07F-2197-4054-82B6-9E0C416E0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0" y="0"/>
          <a:ext cx="1200150" cy="44767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530225</xdr:colOff>
      <xdr:row>0</xdr:row>
      <xdr:rowOff>38100</xdr:rowOff>
    </xdr:from>
    <xdr:ext cx="1365250" cy="422071"/>
    <xdr:pic>
      <xdr:nvPicPr>
        <xdr:cNvPr id="3" name="Picture 2">
          <a:extLst>
            <a:ext uri="{FF2B5EF4-FFF2-40B4-BE49-F238E27FC236}">
              <a16:creationId xmlns:a16="http://schemas.microsoft.com/office/drawing/2014/main" id="{EB5E8A7A-75AB-4B54-A366-2CE26E3F9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179300" y="38100"/>
          <a:ext cx="1365250" cy="422071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3D23A-4A0E-4C2F-AFE0-6E7A4C1262F8}">
  <dimension ref="A1:J62"/>
  <sheetViews>
    <sheetView tabSelected="1" topLeftCell="D31" workbookViewId="0">
      <selection activeCell="G51" sqref="G51"/>
    </sheetView>
  </sheetViews>
  <sheetFormatPr defaultColWidth="11.42578125" defaultRowHeight="15" x14ac:dyDescent="0.25"/>
  <cols>
    <col min="2" max="2" width="9" customWidth="1"/>
    <col min="3" max="3" width="38" customWidth="1"/>
    <col min="4" max="4" width="97" customWidth="1"/>
    <col min="5" max="5" width="19.28515625" customWidth="1"/>
    <col min="6" max="6" width="15.85546875" customWidth="1"/>
    <col min="7" max="7" width="19.28515625" customWidth="1"/>
  </cols>
  <sheetData>
    <row r="1" spans="1:10" s="3" customFormat="1" ht="16.5" customHeight="1" x14ac:dyDescent="0.25">
      <c r="A1" s="41" t="s">
        <v>0</v>
      </c>
      <c r="B1" s="41"/>
      <c r="C1" s="41"/>
      <c r="D1" s="41"/>
      <c r="E1" s="41"/>
      <c r="F1" s="41"/>
      <c r="G1" s="41"/>
      <c r="H1" s="1"/>
      <c r="I1" s="2"/>
      <c r="J1" s="2"/>
    </row>
    <row r="2" spans="1:10" s="3" customFormat="1" ht="16.5" customHeight="1" x14ac:dyDescent="0.2">
      <c r="A2" s="42" t="s">
        <v>1</v>
      </c>
      <c r="B2" s="42"/>
      <c r="C2" s="42"/>
      <c r="D2" s="42"/>
      <c r="E2" s="42"/>
      <c r="F2" s="42"/>
      <c r="G2" s="42"/>
      <c r="H2" s="4"/>
      <c r="I2" s="2"/>
      <c r="J2" s="2"/>
    </row>
    <row r="3" spans="1:10" s="9" customFormat="1" ht="16.5" customHeight="1" x14ac:dyDescent="0.25">
      <c r="A3" s="5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7" t="s">
        <v>8</v>
      </c>
      <c r="H3" s="8"/>
      <c r="I3" s="8"/>
      <c r="J3" s="8"/>
    </row>
    <row r="4" spans="1:10" s="3" customFormat="1" ht="16.5" customHeight="1" x14ac:dyDescent="0.2">
      <c r="A4" s="10" t="s">
        <v>9</v>
      </c>
      <c r="B4" s="11"/>
      <c r="C4" s="12"/>
      <c r="D4" s="13"/>
      <c r="E4" s="14"/>
      <c r="F4" s="14"/>
      <c r="G4" s="15">
        <v>24572212.920000002</v>
      </c>
      <c r="H4" s="2"/>
      <c r="I4" s="2"/>
      <c r="J4" s="2"/>
    </row>
    <row r="5" spans="1:10" s="18" customFormat="1" ht="17.100000000000001" customHeight="1" x14ac:dyDescent="0.2">
      <c r="A5" s="16">
        <v>44837</v>
      </c>
      <c r="B5" s="17">
        <v>2001</v>
      </c>
      <c r="C5" s="18" t="s">
        <v>10</v>
      </c>
      <c r="D5" s="18" t="s">
        <v>11</v>
      </c>
      <c r="E5" s="19"/>
      <c r="F5" s="19">
        <v>74217.039999999994</v>
      </c>
      <c r="G5" s="20">
        <f>+G4-F5</f>
        <v>24497995.880000003</v>
      </c>
      <c r="I5" s="19">
        <v>24512498.57</v>
      </c>
    </row>
    <row r="6" spans="1:10" s="18" customFormat="1" ht="17.100000000000001" customHeight="1" x14ac:dyDescent="0.2">
      <c r="A6" s="16">
        <v>44838</v>
      </c>
      <c r="B6" s="17">
        <v>2003</v>
      </c>
      <c r="C6" s="18" t="s">
        <v>12</v>
      </c>
      <c r="D6" s="18" t="s">
        <v>13</v>
      </c>
      <c r="E6" s="19"/>
      <c r="F6" s="19">
        <v>59745.3</v>
      </c>
      <c r="G6" s="20">
        <f t="shared" ref="G6:G39" si="0">+G5-F6</f>
        <v>24438250.580000002</v>
      </c>
      <c r="I6" s="19">
        <f>+G4-I5</f>
        <v>59714.35000000149</v>
      </c>
    </row>
    <row r="7" spans="1:10" s="18" customFormat="1" ht="17.100000000000001" customHeight="1" x14ac:dyDescent="0.2">
      <c r="A7" s="16">
        <v>44838</v>
      </c>
      <c r="B7" s="17">
        <v>2005</v>
      </c>
      <c r="C7" s="18" t="s">
        <v>14</v>
      </c>
      <c r="D7" s="21" t="s">
        <v>15</v>
      </c>
      <c r="E7" s="19"/>
      <c r="F7" s="19">
        <v>20000</v>
      </c>
      <c r="G7" s="20">
        <f t="shared" si="0"/>
        <v>24418250.580000002</v>
      </c>
      <c r="I7" s="19"/>
    </row>
    <row r="8" spans="1:10" s="18" customFormat="1" ht="17.100000000000001" customHeight="1" x14ac:dyDescent="0.2">
      <c r="A8" s="16">
        <v>44841</v>
      </c>
      <c r="B8" s="17">
        <v>2047</v>
      </c>
      <c r="C8" s="18" t="s">
        <v>16</v>
      </c>
      <c r="D8" s="18" t="s">
        <v>17</v>
      </c>
      <c r="E8" s="19"/>
      <c r="F8" s="19">
        <v>89150.04</v>
      </c>
      <c r="G8" s="20">
        <f t="shared" si="0"/>
        <v>24329100.540000003</v>
      </c>
      <c r="I8" s="19"/>
    </row>
    <row r="9" spans="1:10" s="18" customFormat="1" ht="17.100000000000001" customHeight="1" x14ac:dyDescent="0.2">
      <c r="A9" s="16">
        <v>44841</v>
      </c>
      <c r="B9" s="17">
        <v>2044</v>
      </c>
      <c r="C9" s="18" t="s">
        <v>18</v>
      </c>
      <c r="D9" s="18" t="s">
        <v>19</v>
      </c>
      <c r="E9" s="19"/>
      <c r="F9" s="19">
        <v>504724.9</v>
      </c>
      <c r="G9" s="20">
        <f t="shared" si="0"/>
        <v>23824375.640000004</v>
      </c>
      <c r="I9" s="19"/>
    </row>
    <row r="10" spans="1:10" s="18" customFormat="1" ht="17.100000000000001" customHeight="1" x14ac:dyDescent="0.2">
      <c r="A10" s="16">
        <v>44841</v>
      </c>
      <c r="B10" s="17">
        <v>2043</v>
      </c>
      <c r="C10" s="18" t="s">
        <v>20</v>
      </c>
      <c r="D10" s="18" t="s">
        <v>21</v>
      </c>
      <c r="E10" s="19"/>
      <c r="F10" s="19">
        <v>308826.33</v>
      </c>
      <c r="G10" s="20">
        <f t="shared" si="0"/>
        <v>23515549.310000006</v>
      </c>
      <c r="I10" s="19"/>
    </row>
    <row r="11" spans="1:10" s="18" customFormat="1" ht="17.100000000000001" customHeight="1" x14ac:dyDescent="0.2">
      <c r="A11" s="16">
        <v>44844</v>
      </c>
      <c r="B11" s="17">
        <v>2056</v>
      </c>
      <c r="C11" s="18" t="s">
        <v>22</v>
      </c>
      <c r="D11" s="18" t="s">
        <v>23</v>
      </c>
      <c r="E11" s="19"/>
      <c r="F11" s="19">
        <v>315720.52</v>
      </c>
      <c r="G11" s="20">
        <f t="shared" si="0"/>
        <v>23199828.790000007</v>
      </c>
      <c r="I11" s="19"/>
    </row>
    <row r="12" spans="1:10" s="18" customFormat="1" ht="17.100000000000001" customHeight="1" x14ac:dyDescent="0.2">
      <c r="A12" s="16">
        <v>44844</v>
      </c>
      <c r="B12" s="17">
        <v>2050</v>
      </c>
      <c r="C12" s="18" t="s">
        <v>24</v>
      </c>
      <c r="D12" s="18" t="s">
        <v>25</v>
      </c>
      <c r="E12" s="19"/>
      <c r="F12" s="19">
        <v>4242</v>
      </c>
      <c r="G12" s="20">
        <f t="shared" si="0"/>
        <v>23195586.790000007</v>
      </c>
      <c r="I12" s="19"/>
    </row>
    <row r="13" spans="1:10" s="18" customFormat="1" ht="17.100000000000001" customHeight="1" x14ac:dyDescent="0.2">
      <c r="A13" s="16">
        <v>44844</v>
      </c>
      <c r="B13" s="17">
        <v>2051</v>
      </c>
      <c r="C13" s="18" t="s">
        <v>26</v>
      </c>
      <c r="D13" s="18" t="s">
        <v>27</v>
      </c>
      <c r="E13" s="19"/>
      <c r="F13" s="19">
        <v>3024</v>
      </c>
      <c r="G13" s="20">
        <f t="shared" si="0"/>
        <v>23192562.790000007</v>
      </c>
      <c r="I13" s="19"/>
    </row>
    <row r="14" spans="1:10" s="18" customFormat="1" ht="17.100000000000001" customHeight="1" x14ac:dyDescent="0.2">
      <c r="A14" s="16">
        <v>44844</v>
      </c>
      <c r="B14" s="17">
        <v>2066</v>
      </c>
      <c r="C14" s="18" t="s">
        <v>28</v>
      </c>
      <c r="D14" s="18" t="s">
        <v>29</v>
      </c>
      <c r="E14" s="19"/>
      <c r="F14" s="19">
        <v>614000</v>
      </c>
      <c r="G14" s="20">
        <f t="shared" si="0"/>
        <v>22578562.790000007</v>
      </c>
      <c r="I14" s="19"/>
    </row>
    <row r="15" spans="1:10" s="18" customFormat="1" ht="17.100000000000001" customHeight="1" x14ac:dyDescent="0.2">
      <c r="A15" s="16">
        <v>44844</v>
      </c>
      <c r="B15" s="17">
        <v>2068</v>
      </c>
      <c r="C15" s="18" t="s">
        <v>30</v>
      </c>
      <c r="D15" s="18" t="s">
        <v>31</v>
      </c>
      <c r="E15" s="19"/>
      <c r="F15" s="19">
        <v>9000</v>
      </c>
      <c r="G15" s="20">
        <f t="shared" si="0"/>
        <v>22569562.790000007</v>
      </c>
      <c r="I15" s="19"/>
    </row>
    <row r="16" spans="1:10" s="18" customFormat="1" ht="17.100000000000001" customHeight="1" x14ac:dyDescent="0.2">
      <c r="A16" s="16">
        <v>44844</v>
      </c>
      <c r="B16" s="17">
        <v>2058</v>
      </c>
      <c r="C16" s="18" t="s">
        <v>32</v>
      </c>
      <c r="D16" s="18" t="s">
        <v>33</v>
      </c>
      <c r="E16" s="19"/>
      <c r="F16" s="22">
        <v>8556710</v>
      </c>
      <c r="G16" s="20">
        <f t="shared" si="0"/>
        <v>14012852.790000007</v>
      </c>
      <c r="I16" s="19"/>
    </row>
    <row r="17" spans="1:9" s="18" customFormat="1" ht="17.100000000000001" customHeight="1" x14ac:dyDescent="0.2">
      <c r="A17" s="16">
        <v>44844</v>
      </c>
      <c r="B17" s="17">
        <v>2058</v>
      </c>
      <c r="C17" s="18" t="s">
        <v>34</v>
      </c>
      <c r="D17" s="18" t="s">
        <v>35</v>
      </c>
      <c r="E17" s="19"/>
      <c r="F17" s="22">
        <v>590939.80000000005</v>
      </c>
      <c r="G17" s="20">
        <f t="shared" si="0"/>
        <v>13421912.990000006</v>
      </c>
      <c r="I17" s="19"/>
    </row>
    <row r="18" spans="1:9" s="18" customFormat="1" ht="17.100000000000001" customHeight="1" x14ac:dyDescent="0.2">
      <c r="A18" s="16">
        <v>44844</v>
      </c>
      <c r="B18" s="17">
        <v>2058</v>
      </c>
      <c r="C18" s="18" t="s">
        <v>34</v>
      </c>
      <c r="D18" s="18" t="s">
        <v>36</v>
      </c>
      <c r="E18" s="19"/>
      <c r="F18" s="22">
        <v>607526.41</v>
      </c>
      <c r="G18" s="20">
        <f t="shared" si="0"/>
        <v>12814386.580000006</v>
      </c>
      <c r="I18" s="19"/>
    </row>
    <row r="19" spans="1:9" s="18" customFormat="1" ht="17.100000000000001" customHeight="1" x14ac:dyDescent="0.2">
      <c r="A19" s="16">
        <v>44844</v>
      </c>
      <c r="B19" s="17">
        <v>2058</v>
      </c>
      <c r="C19" s="18" t="s">
        <v>34</v>
      </c>
      <c r="D19" s="18" t="s">
        <v>37</v>
      </c>
      <c r="E19" s="19"/>
      <c r="F19" s="22">
        <v>81155.91</v>
      </c>
      <c r="G19" s="20">
        <f t="shared" si="0"/>
        <v>12733230.670000006</v>
      </c>
      <c r="I19" s="19"/>
    </row>
    <row r="20" spans="1:9" s="18" customFormat="1" ht="17.100000000000001" customHeight="1" x14ac:dyDescent="0.2">
      <c r="A20" s="16">
        <v>44844</v>
      </c>
      <c r="B20" s="17">
        <v>2060</v>
      </c>
      <c r="C20" s="18" t="s">
        <v>38</v>
      </c>
      <c r="D20" s="18" t="s">
        <v>39</v>
      </c>
      <c r="E20" s="19"/>
      <c r="F20" s="19">
        <v>6313000</v>
      </c>
      <c r="G20" s="20">
        <f t="shared" si="0"/>
        <v>6420230.6700000055</v>
      </c>
      <c r="I20" s="19"/>
    </row>
    <row r="21" spans="1:9" s="18" customFormat="1" ht="17.100000000000001" customHeight="1" x14ac:dyDescent="0.2">
      <c r="A21" s="16">
        <v>44844</v>
      </c>
      <c r="B21" s="17">
        <v>2060</v>
      </c>
      <c r="C21" s="18" t="s">
        <v>34</v>
      </c>
      <c r="D21" s="18" t="s">
        <v>35</v>
      </c>
      <c r="E21" s="19"/>
      <c r="F21" s="19">
        <v>445650.81</v>
      </c>
      <c r="G21" s="20">
        <f t="shared" si="0"/>
        <v>5974579.8600000059</v>
      </c>
      <c r="I21" s="19"/>
    </row>
    <row r="22" spans="1:9" s="18" customFormat="1" ht="17.100000000000001" customHeight="1" x14ac:dyDescent="0.2">
      <c r="A22" s="16">
        <v>44844</v>
      </c>
      <c r="B22" s="17">
        <v>2060</v>
      </c>
      <c r="C22" s="18" t="s">
        <v>34</v>
      </c>
      <c r="D22" s="18" t="s">
        <v>36</v>
      </c>
      <c r="E22" s="19"/>
      <c r="F22" s="19">
        <v>448223</v>
      </c>
      <c r="G22" s="20">
        <f t="shared" si="0"/>
        <v>5526356.8600000059</v>
      </c>
      <c r="I22" s="19"/>
    </row>
    <row r="23" spans="1:9" s="18" customFormat="1" ht="17.100000000000001" customHeight="1" x14ac:dyDescent="0.2">
      <c r="A23" s="16">
        <v>44844</v>
      </c>
      <c r="B23" s="17">
        <v>2060</v>
      </c>
      <c r="C23" s="18" t="s">
        <v>34</v>
      </c>
      <c r="D23" s="18" t="s">
        <v>37</v>
      </c>
      <c r="E23" s="19"/>
      <c r="F23" s="19">
        <v>59772.35</v>
      </c>
      <c r="G23" s="20">
        <f t="shared" si="0"/>
        <v>5466584.5100000063</v>
      </c>
      <c r="I23" s="19"/>
    </row>
    <row r="24" spans="1:9" s="18" customFormat="1" ht="17.100000000000001" customHeight="1" x14ac:dyDescent="0.2">
      <c r="A24" s="16">
        <v>44844</v>
      </c>
      <c r="B24" s="17">
        <v>2062</v>
      </c>
      <c r="C24" s="18" t="s">
        <v>40</v>
      </c>
      <c r="D24" s="18" t="s">
        <v>41</v>
      </c>
      <c r="E24" s="19"/>
      <c r="F24" s="19">
        <v>31000</v>
      </c>
      <c r="G24" s="20">
        <f t="shared" si="0"/>
        <v>5435584.5100000063</v>
      </c>
      <c r="I24" s="19"/>
    </row>
    <row r="25" spans="1:9" s="18" customFormat="1" ht="17.100000000000001" customHeight="1" x14ac:dyDescent="0.2">
      <c r="A25" s="16">
        <v>44844</v>
      </c>
      <c r="B25" s="17">
        <v>2062</v>
      </c>
      <c r="C25" s="18" t="s">
        <v>34</v>
      </c>
      <c r="D25" s="18" t="s">
        <v>35</v>
      </c>
      <c r="E25" s="19"/>
      <c r="F25" s="19">
        <v>2197.9</v>
      </c>
      <c r="G25" s="20">
        <f t="shared" si="0"/>
        <v>5433386.6100000059</v>
      </c>
      <c r="I25" s="19"/>
    </row>
    <row r="26" spans="1:9" s="18" customFormat="1" ht="17.100000000000001" customHeight="1" x14ac:dyDescent="0.2">
      <c r="A26" s="16">
        <v>44844</v>
      </c>
      <c r="B26" s="17">
        <v>2062</v>
      </c>
      <c r="C26" s="18" t="s">
        <v>34</v>
      </c>
      <c r="D26" s="18" t="s">
        <v>36</v>
      </c>
      <c r="E26" s="19"/>
      <c r="F26" s="19">
        <v>2201</v>
      </c>
      <c r="G26" s="20">
        <f t="shared" si="0"/>
        <v>5431185.6100000059</v>
      </c>
      <c r="I26" s="19"/>
    </row>
    <row r="27" spans="1:9" s="18" customFormat="1" ht="17.100000000000001" customHeight="1" x14ac:dyDescent="0.2">
      <c r="A27" s="16">
        <v>44844</v>
      </c>
      <c r="B27" s="17">
        <v>2062</v>
      </c>
      <c r="C27" s="18" t="s">
        <v>34</v>
      </c>
      <c r="D27" s="18" t="s">
        <v>37</v>
      </c>
      <c r="E27" s="19"/>
      <c r="F27" s="19">
        <v>341</v>
      </c>
      <c r="G27" s="20">
        <f t="shared" si="0"/>
        <v>5430844.6100000059</v>
      </c>
      <c r="H27" s="19"/>
      <c r="I27" s="19"/>
    </row>
    <row r="28" spans="1:9" s="18" customFormat="1" ht="17.100000000000001" customHeight="1" x14ac:dyDescent="0.2">
      <c r="A28" s="16">
        <v>44844</v>
      </c>
      <c r="B28" s="17">
        <v>2064</v>
      </c>
      <c r="C28" s="18" t="s">
        <v>42</v>
      </c>
      <c r="D28" s="18" t="s">
        <v>43</v>
      </c>
      <c r="E28" s="19"/>
      <c r="F28" s="19">
        <v>40662.5</v>
      </c>
      <c r="G28" s="20">
        <f t="shared" si="0"/>
        <v>5390182.1100000059</v>
      </c>
      <c r="H28" s="19"/>
      <c r="I28" s="19"/>
    </row>
    <row r="29" spans="1:9" s="18" customFormat="1" ht="17.100000000000001" customHeight="1" x14ac:dyDescent="0.2">
      <c r="A29" s="16">
        <v>44844</v>
      </c>
      <c r="B29" s="17">
        <v>2064</v>
      </c>
      <c r="C29" s="18" t="s">
        <v>34</v>
      </c>
      <c r="D29" s="18" t="s">
        <v>35</v>
      </c>
      <c r="E29" s="19"/>
      <c r="F29" s="19">
        <v>2882.97</v>
      </c>
      <c r="G29" s="20">
        <f t="shared" si="0"/>
        <v>5387299.1400000062</v>
      </c>
      <c r="H29" s="19"/>
      <c r="I29" s="19"/>
    </row>
    <row r="30" spans="1:9" s="18" customFormat="1" ht="17.100000000000001" customHeight="1" x14ac:dyDescent="0.2">
      <c r="A30" s="16">
        <v>44844</v>
      </c>
      <c r="B30" s="17">
        <v>2064</v>
      </c>
      <c r="C30" s="18" t="s">
        <v>34</v>
      </c>
      <c r="D30" s="18" t="s">
        <v>36</v>
      </c>
      <c r="E30" s="19"/>
      <c r="F30" s="19">
        <v>2887.04</v>
      </c>
      <c r="G30" s="20">
        <f t="shared" si="0"/>
        <v>5384412.1000000061</v>
      </c>
      <c r="H30" s="19"/>
      <c r="I30" s="19"/>
    </row>
    <row r="31" spans="1:9" s="18" customFormat="1" ht="17.100000000000001" customHeight="1" x14ac:dyDescent="0.2">
      <c r="A31" s="16">
        <v>44844</v>
      </c>
      <c r="B31" s="17">
        <v>2064</v>
      </c>
      <c r="C31" s="18" t="s">
        <v>34</v>
      </c>
      <c r="D31" s="18" t="s">
        <v>37</v>
      </c>
      <c r="E31" s="19"/>
      <c r="F31" s="19">
        <v>447.29</v>
      </c>
      <c r="G31" s="20">
        <f t="shared" si="0"/>
        <v>5383964.8100000061</v>
      </c>
      <c r="I31" s="19"/>
    </row>
    <row r="32" spans="1:9" s="18" customFormat="1" ht="17.100000000000001" customHeight="1" x14ac:dyDescent="0.2">
      <c r="A32" s="16">
        <v>44845</v>
      </c>
      <c r="B32" s="17">
        <v>2070</v>
      </c>
      <c r="C32" s="18" t="s">
        <v>44</v>
      </c>
      <c r="D32" s="18" t="s">
        <v>45</v>
      </c>
      <c r="E32" s="19"/>
      <c r="F32" s="22">
        <v>31470.6</v>
      </c>
      <c r="G32" s="20">
        <f t="shared" si="0"/>
        <v>5352494.2100000065</v>
      </c>
      <c r="I32" s="19"/>
    </row>
    <row r="33" spans="1:9" s="18" customFormat="1" ht="17.100000000000001" customHeight="1" x14ac:dyDescent="0.2">
      <c r="A33" s="16">
        <v>44845</v>
      </c>
      <c r="B33" s="17">
        <v>2074</v>
      </c>
      <c r="C33" s="18" t="s">
        <v>46</v>
      </c>
      <c r="D33" s="18" t="s">
        <v>47</v>
      </c>
      <c r="E33" s="19"/>
      <c r="F33" s="19">
        <v>28674</v>
      </c>
      <c r="G33" s="20">
        <f t="shared" si="0"/>
        <v>5323820.2100000065</v>
      </c>
      <c r="I33" s="19"/>
    </row>
    <row r="34" spans="1:9" s="18" customFormat="1" ht="17.100000000000001" customHeight="1" x14ac:dyDescent="0.2">
      <c r="A34" s="16">
        <v>44846</v>
      </c>
      <c r="B34" s="17">
        <v>2085</v>
      </c>
      <c r="C34" s="18" t="s">
        <v>48</v>
      </c>
      <c r="D34" s="18" t="s">
        <v>49</v>
      </c>
      <c r="E34" s="19"/>
      <c r="F34" s="19">
        <v>85810.5</v>
      </c>
      <c r="G34" s="20">
        <f t="shared" si="0"/>
        <v>5238009.7100000065</v>
      </c>
      <c r="I34" s="19"/>
    </row>
    <row r="35" spans="1:9" s="18" customFormat="1" ht="17.100000000000001" customHeight="1" x14ac:dyDescent="0.2">
      <c r="A35" s="16">
        <v>44846</v>
      </c>
      <c r="B35" s="17">
        <v>2087</v>
      </c>
      <c r="C35" s="18" t="s">
        <v>50</v>
      </c>
      <c r="D35" s="18" t="s">
        <v>51</v>
      </c>
      <c r="E35" s="19"/>
      <c r="F35" s="19">
        <v>30000</v>
      </c>
      <c r="G35" s="20">
        <f t="shared" si="0"/>
        <v>5208009.7100000065</v>
      </c>
      <c r="I35" s="19"/>
    </row>
    <row r="36" spans="1:9" s="18" customFormat="1" ht="17.100000000000001" customHeight="1" x14ac:dyDescent="0.2">
      <c r="A36" s="16">
        <v>44847</v>
      </c>
      <c r="B36" s="17">
        <v>2096</v>
      </c>
      <c r="C36" s="18" t="s">
        <v>52</v>
      </c>
      <c r="D36" s="18" t="s">
        <v>53</v>
      </c>
      <c r="E36" s="19"/>
      <c r="F36" s="19">
        <v>5000</v>
      </c>
      <c r="G36" s="20">
        <f t="shared" si="0"/>
        <v>5203009.7100000065</v>
      </c>
      <c r="I36" s="19"/>
    </row>
    <row r="37" spans="1:9" s="18" customFormat="1" ht="17.100000000000001" customHeight="1" x14ac:dyDescent="0.2">
      <c r="A37" s="16">
        <v>44851</v>
      </c>
      <c r="B37" s="17">
        <v>2125</v>
      </c>
      <c r="C37" s="18" t="s">
        <v>54</v>
      </c>
      <c r="D37" s="18" t="s">
        <v>55</v>
      </c>
      <c r="E37" s="19"/>
      <c r="F37" s="19">
        <v>10620</v>
      </c>
      <c r="G37" s="20">
        <f t="shared" si="0"/>
        <v>5192389.7100000065</v>
      </c>
      <c r="I37" s="19"/>
    </row>
    <row r="38" spans="1:9" s="18" customFormat="1" ht="17.100000000000001" customHeight="1" x14ac:dyDescent="0.2">
      <c r="A38" s="16">
        <v>44851</v>
      </c>
      <c r="B38" s="17">
        <v>2122</v>
      </c>
      <c r="C38" s="18" t="s">
        <v>56</v>
      </c>
      <c r="D38" s="18" t="s">
        <v>57</v>
      </c>
      <c r="E38" s="19"/>
      <c r="F38" s="19">
        <v>420162.66</v>
      </c>
      <c r="G38" s="20">
        <f t="shared" si="0"/>
        <v>4772227.0500000063</v>
      </c>
      <c r="I38" s="19"/>
    </row>
    <row r="39" spans="1:9" s="18" customFormat="1" ht="17.100000000000001" customHeight="1" x14ac:dyDescent="0.2">
      <c r="A39" s="16">
        <v>44852</v>
      </c>
      <c r="B39" s="17">
        <v>2127</v>
      </c>
      <c r="C39" s="18" t="s">
        <v>58</v>
      </c>
      <c r="D39" s="18" t="s">
        <v>59</v>
      </c>
      <c r="E39" s="22"/>
      <c r="F39" s="22">
        <v>199592.5</v>
      </c>
      <c r="G39" s="20">
        <f t="shared" si="0"/>
        <v>4572634.5500000063</v>
      </c>
      <c r="I39" s="19"/>
    </row>
    <row r="40" spans="1:9" s="18" customFormat="1" ht="17.100000000000001" customHeight="1" x14ac:dyDescent="0.2">
      <c r="A40" s="23">
        <v>44858</v>
      </c>
      <c r="B40" s="17">
        <v>198</v>
      </c>
      <c r="C40" s="24" t="s">
        <v>60</v>
      </c>
      <c r="D40" s="24" t="s">
        <v>61</v>
      </c>
      <c r="E40" s="19">
        <v>5872756.9199999999</v>
      </c>
      <c r="F40" s="19"/>
      <c r="G40" s="20">
        <f>+G39+E40</f>
        <v>10445391.470000006</v>
      </c>
      <c r="I40" s="19"/>
    </row>
    <row r="41" spans="1:9" s="18" customFormat="1" ht="17.100000000000001" customHeight="1" x14ac:dyDescent="0.2">
      <c r="A41" s="23">
        <v>44858</v>
      </c>
      <c r="B41" s="17">
        <v>701</v>
      </c>
      <c r="C41" s="25" t="s">
        <v>60</v>
      </c>
      <c r="D41" s="25" t="s">
        <v>62</v>
      </c>
      <c r="E41" s="19">
        <v>17763858.079999998</v>
      </c>
      <c r="F41" s="19"/>
      <c r="G41" s="20">
        <f>+G40+E41</f>
        <v>28209249.550000004</v>
      </c>
      <c r="I41" s="19"/>
    </row>
    <row r="42" spans="1:9" s="18" customFormat="1" ht="17.100000000000001" customHeight="1" x14ac:dyDescent="0.2">
      <c r="A42" s="16">
        <v>44858</v>
      </c>
      <c r="B42" s="17">
        <v>2138</v>
      </c>
      <c r="C42" s="18" t="s">
        <v>63</v>
      </c>
      <c r="D42" s="18" t="s">
        <v>64</v>
      </c>
      <c r="E42" s="22"/>
      <c r="F42" s="22">
        <v>3100</v>
      </c>
      <c r="G42" s="20">
        <f>+G41-F42</f>
        <v>28206149.550000004</v>
      </c>
      <c r="I42" s="19"/>
    </row>
    <row r="43" spans="1:9" s="18" customFormat="1" ht="17.100000000000001" customHeight="1" x14ac:dyDescent="0.2">
      <c r="A43" s="16">
        <v>44858</v>
      </c>
      <c r="B43" s="17">
        <v>2146</v>
      </c>
      <c r="C43" s="18" t="s">
        <v>65</v>
      </c>
      <c r="D43" s="24" t="s">
        <v>66</v>
      </c>
      <c r="E43" s="22"/>
      <c r="F43" s="22">
        <v>108449.3</v>
      </c>
      <c r="G43" s="20">
        <f t="shared" ref="G43:G44" si="1">+G42-F43</f>
        <v>28097700.250000004</v>
      </c>
      <c r="I43" s="19"/>
    </row>
    <row r="44" spans="1:9" s="18" customFormat="1" ht="17.100000000000001" customHeight="1" x14ac:dyDescent="0.2">
      <c r="A44" s="16">
        <v>44858</v>
      </c>
      <c r="B44" s="17">
        <v>2137</v>
      </c>
      <c r="C44" s="18" t="s">
        <v>67</v>
      </c>
      <c r="D44" s="18" t="s">
        <v>68</v>
      </c>
      <c r="E44" s="19"/>
      <c r="F44" s="19">
        <v>70800</v>
      </c>
      <c r="G44" s="20">
        <f t="shared" si="1"/>
        <v>28026900.250000004</v>
      </c>
      <c r="I44" s="19"/>
    </row>
    <row r="45" spans="1:9" s="18" customFormat="1" ht="17.100000000000001" customHeight="1" x14ac:dyDescent="0.2">
      <c r="A45" s="16">
        <v>44860</v>
      </c>
      <c r="B45" s="17">
        <v>2156</v>
      </c>
      <c r="C45" s="18" t="s">
        <v>69</v>
      </c>
      <c r="D45" s="18" t="s">
        <v>70</v>
      </c>
      <c r="E45" s="19"/>
      <c r="F45" s="19">
        <v>1708.84</v>
      </c>
      <c r="G45" s="20">
        <f>+G44-F45</f>
        <v>28025191.410000004</v>
      </c>
      <c r="I45" s="19"/>
    </row>
    <row r="46" spans="1:9" s="18" customFormat="1" ht="17.100000000000001" customHeight="1" x14ac:dyDescent="0.2">
      <c r="A46" s="16">
        <v>44860</v>
      </c>
      <c r="B46" s="17">
        <v>2159</v>
      </c>
      <c r="C46" s="18" t="s">
        <v>71</v>
      </c>
      <c r="D46" s="18" t="s">
        <v>72</v>
      </c>
      <c r="E46" s="19"/>
      <c r="F46" s="19">
        <v>9106</v>
      </c>
      <c r="G46" s="20">
        <f t="shared" ref="G46:G49" si="2">+G45-F46</f>
        <v>28016085.410000004</v>
      </c>
      <c r="I46" s="19"/>
    </row>
    <row r="47" spans="1:9" s="18" customFormat="1" ht="17.100000000000001" customHeight="1" x14ac:dyDescent="0.2">
      <c r="A47" s="16">
        <v>44862</v>
      </c>
      <c r="B47" s="17">
        <v>2173</v>
      </c>
      <c r="C47" s="18" t="s">
        <v>44</v>
      </c>
      <c r="D47" s="18" t="s">
        <v>73</v>
      </c>
      <c r="E47" s="19"/>
      <c r="F47" s="19">
        <v>31470.6</v>
      </c>
      <c r="G47" s="20">
        <f t="shared" si="2"/>
        <v>27984614.810000002</v>
      </c>
      <c r="I47" s="19"/>
    </row>
    <row r="48" spans="1:9" s="18" customFormat="1" ht="17.100000000000001" customHeight="1" x14ac:dyDescent="0.2">
      <c r="A48" s="16">
        <v>44862</v>
      </c>
      <c r="B48" s="17">
        <v>2171</v>
      </c>
      <c r="C48" s="18" t="s">
        <v>74</v>
      </c>
      <c r="D48" s="18" t="s">
        <v>75</v>
      </c>
      <c r="E48" s="19"/>
      <c r="F48" s="19">
        <v>12676.86</v>
      </c>
      <c r="G48" s="20">
        <f t="shared" si="2"/>
        <v>27971937.950000003</v>
      </c>
      <c r="I48" s="19"/>
    </row>
    <row r="49" spans="1:10" s="18" customFormat="1" ht="17.100000000000001" customHeight="1" x14ac:dyDescent="0.2">
      <c r="A49" s="16">
        <v>44862</v>
      </c>
      <c r="B49" s="17">
        <v>2174</v>
      </c>
      <c r="C49" s="18" t="s">
        <v>12</v>
      </c>
      <c r="D49" s="18" t="s">
        <v>76</v>
      </c>
      <c r="E49" s="19"/>
      <c r="F49" s="19">
        <v>59745.3</v>
      </c>
      <c r="G49" s="20">
        <f t="shared" si="2"/>
        <v>27912192.650000002</v>
      </c>
      <c r="I49" s="19"/>
    </row>
    <row r="50" spans="1:10" s="18" customFormat="1" ht="17.100000000000001" customHeight="1" x14ac:dyDescent="0.2">
      <c r="A50" s="16"/>
      <c r="B50" s="17"/>
      <c r="D50" s="26" t="s">
        <v>77</v>
      </c>
      <c r="E50" s="27">
        <f>SUM(E9:E49)</f>
        <v>23636615</v>
      </c>
      <c r="F50" s="27">
        <f>SUM(F5:F49)</f>
        <v>20296635.27</v>
      </c>
      <c r="G50" s="27">
        <v>27912192.649999999</v>
      </c>
      <c r="I50" s="19"/>
    </row>
    <row r="51" spans="1:10" s="18" customFormat="1" ht="17.100000000000001" customHeight="1" x14ac:dyDescent="0.2">
      <c r="A51" s="16"/>
      <c r="B51" s="17"/>
      <c r="E51" s="19"/>
      <c r="F51" s="19"/>
      <c r="I51" s="19"/>
    </row>
    <row r="52" spans="1:10" s="18" customFormat="1" ht="17.100000000000001" customHeight="1" x14ac:dyDescent="0.2">
      <c r="A52" s="16"/>
      <c r="B52" s="17"/>
      <c r="E52" s="19"/>
      <c r="F52" s="19"/>
      <c r="I52" s="19"/>
    </row>
    <row r="53" spans="1:10" s="18" customFormat="1" ht="17.100000000000001" customHeight="1" x14ac:dyDescent="0.2">
      <c r="A53" s="16"/>
      <c r="B53" s="17"/>
      <c r="E53" s="19"/>
      <c r="F53" s="19"/>
      <c r="I53" s="19"/>
    </row>
    <row r="54" spans="1:10" s="18" customFormat="1" ht="17.100000000000001" customHeight="1" x14ac:dyDescent="0.2">
      <c r="A54" s="16"/>
      <c r="B54" s="17"/>
      <c r="E54" s="19"/>
      <c r="F54" s="19"/>
      <c r="I54" s="19"/>
    </row>
    <row r="55" spans="1:10" s="30" customFormat="1" ht="16.5" customHeight="1" x14ac:dyDescent="0.15">
      <c r="A55" s="28"/>
      <c r="B55" s="29"/>
      <c r="E55" s="31"/>
      <c r="F55" s="32"/>
      <c r="I55" s="31"/>
      <c r="J55" s="31"/>
    </row>
    <row r="56" spans="1:10" s="30" customFormat="1" ht="3.75" customHeight="1" x14ac:dyDescent="0.15">
      <c r="A56" s="33"/>
      <c r="B56" s="29"/>
      <c r="C56" s="34"/>
      <c r="E56" s="31"/>
      <c r="F56" s="31"/>
      <c r="G56" s="31"/>
      <c r="H56" s="31"/>
      <c r="I56" s="31"/>
      <c r="J56" s="31"/>
    </row>
    <row r="57" spans="1:10" ht="17.45" customHeight="1" x14ac:dyDescent="0.25">
      <c r="A57" s="43" t="s">
        <v>78</v>
      </c>
      <c r="B57" s="43"/>
      <c r="C57" s="43"/>
      <c r="D57" s="36"/>
      <c r="E57" s="35" t="s">
        <v>79</v>
      </c>
      <c r="F57" s="35"/>
      <c r="G57" s="35"/>
      <c r="H57" s="37"/>
      <c r="I57" s="37"/>
      <c r="J57" s="37"/>
    </row>
    <row r="58" spans="1:10" ht="17.45" customHeight="1" x14ac:dyDescent="0.25">
      <c r="A58" s="40" t="s">
        <v>80</v>
      </c>
      <c r="B58" s="40"/>
      <c r="C58" s="40"/>
      <c r="D58" s="38"/>
      <c r="E58" s="40" t="s">
        <v>81</v>
      </c>
      <c r="F58" s="40"/>
      <c r="G58" s="40"/>
      <c r="H58" s="37"/>
      <c r="I58" s="37"/>
      <c r="J58" s="37"/>
    </row>
    <row r="59" spans="1:10" s="30" customFormat="1" ht="16.5" customHeight="1" x14ac:dyDescent="0.2">
      <c r="A59" s="28"/>
      <c r="B59" s="29"/>
      <c r="E59" s="40"/>
      <c r="F59" s="40"/>
      <c r="G59" s="40"/>
      <c r="I59" s="31"/>
      <c r="J59" s="31"/>
    </row>
    <row r="60" spans="1:10" s="18" customFormat="1" ht="17.100000000000001" customHeight="1" x14ac:dyDescent="0.25">
      <c r="A60" s="16"/>
      <c r="B60" s="17"/>
      <c r="E60" s="39"/>
      <c r="F60" s="39"/>
      <c r="G60" s="39"/>
      <c r="I60" s="19"/>
    </row>
    <row r="61" spans="1:10" s="18" customFormat="1" ht="17.100000000000001" customHeight="1" x14ac:dyDescent="0.2">
      <c r="A61" s="16"/>
      <c r="B61" s="17"/>
      <c r="E61" s="19"/>
      <c r="F61" s="19"/>
      <c r="G61" s="19"/>
      <c r="I61" s="19"/>
    </row>
    <row r="62" spans="1:10" s="18" customFormat="1" ht="17.100000000000001" customHeight="1" x14ac:dyDescent="0.2">
      <c r="A62" s="16"/>
      <c r="B62" s="17"/>
      <c r="E62" s="19"/>
      <c r="F62" s="19"/>
      <c r="G62" s="19"/>
      <c r="I62" s="19"/>
    </row>
  </sheetData>
  <mergeCells count="6">
    <mergeCell ref="E59:G59"/>
    <mergeCell ref="A1:G1"/>
    <mergeCell ref="A2:G2"/>
    <mergeCell ref="A57:C57"/>
    <mergeCell ref="A58:C58"/>
    <mergeCell ref="E58:G5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minerva de la rosa</dc:creator>
  <cp:lastModifiedBy>Fany Javier Paulino</cp:lastModifiedBy>
  <dcterms:created xsi:type="dcterms:W3CDTF">2022-11-08T18:15:44Z</dcterms:created>
  <dcterms:modified xsi:type="dcterms:W3CDTF">2022-11-10T15:52:13Z</dcterms:modified>
</cp:coreProperties>
</file>