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erva.delarosa\Desktop\"/>
    </mc:Choice>
  </mc:AlternateContent>
  <xr:revisionPtr revIDLastSave="0" documentId="8_{3968B787-8E3C-477D-995C-A1FBB352457C}" xr6:coauthVersionLast="47" xr6:coauthVersionMax="47" xr10:uidLastSave="{00000000-0000-0000-0000-000000000000}"/>
  <bookViews>
    <workbookView xWindow="-120" yWindow="-120" windowWidth="20730" windowHeight="11160" xr2:uid="{3AF2292B-10A8-453E-AB49-28BA81809AFF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8" i="1" l="1"/>
  <c r="E78" i="1"/>
  <c r="G57" i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F50" i="1"/>
  <c r="E50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</calcChain>
</file>

<file path=xl/sharedStrings.xml><?xml version="1.0" encoding="utf-8"?>
<sst xmlns="http://schemas.openxmlformats.org/spreadsheetml/2006/main" count="158" uniqueCount="102">
  <si>
    <t>MOVIMIENTO FINANCIERO</t>
  </si>
  <si>
    <t>DESDE EL 01/09/2022  HASTA EL 30/09/2022</t>
  </si>
  <si>
    <t>FECHA</t>
  </si>
  <si>
    <t>REC./LIB.</t>
  </si>
  <si>
    <t>DETALLES/BENEFICIARIO</t>
  </si>
  <si>
    <t>CONCEPTO</t>
  </si>
  <si>
    <t>DEBITO</t>
  </si>
  <si>
    <t>CREDITO</t>
  </si>
  <si>
    <t>BALANCE</t>
  </si>
  <si>
    <t xml:space="preserve">01/09/2022  BALANCE  INICIAL </t>
  </si>
  <si>
    <t xml:space="preserve">EDEESTE , SA </t>
  </si>
  <si>
    <t>SERVICIO DE ENERGIA ELECTRICA DE LA OF. DE PROCONSUMIDOR PROVINCIA DE HATO MAYOR, AL MES DE JULIO 2022.</t>
  </si>
  <si>
    <t>OFFITEK, SRL</t>
  </si>
  <si>
    <t xml:space="preserve">SUMINSTRO DE PAPEL Y CARTON PARA USO DE ESTA INSTITUCION </t>
  </si>
  <si>
    <t xml:space="preserve">PERSONAL FIJOS </t>
  </si>
  <si>
    <t>VIATICOS DENT PAIS COMP. MAYO-JUNIO 2022</t>
  </si>
  <si>
    <t>ASO. DE AMAS DE CASA DE SAN. CRISTOBAL</t>
  </si>
  <si>
    <t>APORTE ECONOMICO JULIO-2022</t>
  </si>
  <si>
    <t>PROCONSUMIDOR</t>
  </si>
  <si>
    <t xml:space="preserve">TRANFERENCIA PARA CUBRIR LOS FONDO DE CAJA CHICA </t>
  </si>
  <si>
    <t xml:space="preserve">CADENA DE NOTICIAS-TELEVISION </t>
  </si>
  <si>
    <t xml:space="preserve">SERVICIO DE PUBLICIDAD </t>
  </si>
  <si>
    <t>SISTEMA COMERCIAL INTEGRAL,SRL</t>
  </si>
  <si>
    <t>SERV. DE MANTENIMIENTO AL SISTEMA SIC-ERP INSTALADO EN EL DPTO. FIN/DIV. DE CONTABILIDAD DE ESTA INSTITUCION</t>
  </si>
  <si>
    <t>SERVICIO DE ENERGIA ELECTRICA  MES DE AGOSTO 2022.</t>
  </si>
  <si>
    <t>GRUPO DIER, SRL</t>
  </si>
  <si>
    <t>PARTICIPACIÓN DE (12) SERVIDORES PUBLICO, EN EL XV CONGRESO. REALIZADAS EN LA ( UASD) DE MES DE AGOATO-2022</t>
  </si>
  <si>
    <t>INVERSIONES SANFRA, SRL</t>
  </si>
  <si>
    <t>COMPRA DE MATERIALES DE LIMPIEZA PARA USO INSTITUCIONAL</t>
  </si>
  <si>
    <t>BONDELIC, SRL</t>
  </si>
  <si>
    <t>COMPRA DE REFRIGERIO PARA  ACTIVIDAD INSTITUCIONAL</t>
  </si>
  <si>
    <t>FUNDACION FIDELINA ADAMES, INC</t>
  </si>
  <si>
    <t>APORTE ECONOMICO MES DE JULIO-2022</t>
  </si>
  <si>
    <t xml:space="preserve">EDESUR DOMINICANA, SA </t>
  </si>
  <si>
    <t>SERVICIO ENERGIA ELECTRICA EN ESTA SEDE/BARAHONA Y SAN CRISTOBAL/ MES DE JULIO-2022</t>
  </si>
  <si>
    <t>CLUB LOS PRADOS, D. N.</t>
  </si>
  <si>
    <t xml:space="preserve">ALQUILER DE SALÓN DE EVENTOS ( INCLUYE ALMUERZO TIPO BUFFET) POR ESTA INSTITUCION  </t>
  </si>
  <si>
    <t>PERSONAL FIJO</t>
  </si>
  <si>
    <t>COMPENSACION POR USO DE EQUIPO DE TRANSPORTE SEPTIEMBRE-2022</t>
  </si>
  <si>
    <t>PESONAL FIJOS</t>
  </si>
  <si>
    <t>PAGO PERSONAL FIJOS SEPTIEMBRE-2022</t>
  </si>
  <si>
    <t>TESORERIA DE LA SEGURIDAD SOCIAL</t>
  </si>
  <si>
    <t>CONTRIBUCION AL SEGURO FAMILIAR DE SALUD</t>
  </si>
  <si>
    <t>CONTRIBUCION AL FONDO DE PENSION</t>
  </si>
  <si>
    <t>CONTRIBUCION AL RIESGO LABORAL</t>
  </si>
  <si>
    <t xml:space="preserve">PERSOINAL DE PENSION </t>
  </si>
  <si>
    <t>PAGO TRAMITE DE PENSION MES DE SEPTIEMBRE-2022</t>
  </si>
  <si>
    <t>PERSONAL VIGILANCIA</t>
  </si>
  <si>
    <t>PAGO PERSONAL DE VIGILANCIA SEPTIEMBRE-2022</t>
  </si>
  <si>
    <t>INSTITUTO DOMINICANO PARA LA CALIDAD</t>
  </si>
  <si>
    <t>SERVICIO DE CAPACITACION A SERVIDORES  DE ESTA INSTITUCION</t>
  </si>
  <si>
    <t>SERVICIOS AUTOMOTRICES RGP, SRL</t>
  </si>
  <si>
    <t>SERVICIO DE MANTENIMIENTO A VEHICULOS; MAZDA, NISSAN , TOYOTA HILUX  PROPIEDAD DE ESTA INSTITUCION.</t>
  </si>
  <si>
    <t>DARY TERRERO COMUNICACIONES, SRL</t>
  </si>
  <si>
    <t>OPTIC</t>
  </si>
  <si>
    <t>SERVICIO DE ALQUILER DE OF. EN EL PUNTO GOB SAMBIL DE MES JULIO-2022</t>
  </si>
  <si>
    <t xml:space="preserve">OFICINA UNIVERSAL, SA </t>
  </si>
  <si>
    <t xml:space="preserve">COMPRA DE CARTUCHOS DE TINTA, Y CAJA DE MANTENIMIENTO P/ SUMINISTROS DE LIMPIEZA EN LAS IMPRESORAS </t>
  </si>
  <si>
    <t>GRUPO ALASKA, SA</t>
  </si>
  <si>
    <t>COMPRA DE BOTELLONES Y FARDOS DE AGUA PARA CONSUMO DE ESTA INSTITUCION</t>
  </si>
  <si>
    <t xml:space="preserve">AYUNTAMIENTO DEL DISTRITO NACIONAL </t>
  </si>
  <si>
    <t>SERVICIO DE RECOLECCION DE RESIDUOS SOLIDOS DE LA OFICINA CENTRAL/SEPTIEMBRE-2022</t>
  </si>
  <si>
    <t>SERVICIO DE ALQUILER DE OF. EN EL PUNTO GOB MEGACENTRO Y SAMBIL/SEPTIEMBRE-2022</t>
  </si>
  <si>
    <t xml:space="preserve">EMPLEADO TEMPORALES </t>
  </si>
  <si>
    <t>PAGO EMPLEADOS TEMPORAL MES DE SEPTIEMBRE-2022</t>
  </si>
  <si>
    <t>PAGO  EMPLEADO TEEMPORALES MES DE SEPTIEMBRE-2022</t>
  </si>
  <si>
    <t>REINTEGRO SUBSIDIO POR MATERNIDAD Y ENFERMEDAD</t>
  </si>
  <si>
    <t>CAASD</t>
  </si>
  <si>
    <t>SERVICIO DE AGUA POTABLE DE LA OFICINA CENTRAL MES DE SEPTIEMBRE-2022</t>
  </si>
  <si>
    <t>TRANSFERENCIA PARA CUBRIR GASTOS CORRIENTES MES SEPTIEMBRE -2022</t>
  </si>
  <si>
    <t>TRANSFERENCIA PARA CUBRIR SUELDOS Y SEGURIDAD SOCIAL MES SEPTIEMBRE-2022</t>
  </si>
  <si>
    <t>HYILSA, SA</t>
  </si>
  <si>
    <t>REINTEGRO POR VALOR DEL LIB. 1666, PAGADO EN EL MES DE SEPTIEMBRE-2022</t>
  </si>
  <si>
    <t>TOTAL</t>
  </si>
  <si>
    <t>REINTEGRO POR VALOR DE LIB. 1679, PAGADO EN EL MES DE SEPTIEMBRE-2022</t>
  </si>
  <si>
    <t>REINTEGRO POR VALOR DE LIB.1707, PAGADO EN EL MES DE SEPTIEMBRE-2022</t>
  </si>
  <si>
    <t xml:space="preserve">COMPAÑIA DOMINICANA DE TELEFONO </t>
  </si>
  <si>
    <t>SERVICIOS TELEFONICOS E INTERNET DE ESTA INSTITUCION MES AGOSTO-2022</t>
  </si>
  <si>
    <t>EL PATIO DE LA MADRE ALTA COSINA, SRL</t>
  </si>
  <si>
    <t xml:space="preserve">SERVICIO DE ALMUERZO Y CENA PARA EL PERSONAL DE SEGURIDAD Y SERVICIOS GRL DE ESTA INSTITUCIÓN, DE MESES MAY. Y JUN-2022 </t>
  </si>
  <si>
    <t>EDENORTE DOMINICANA SA</t>
  </si>
  <si>
    <t>SERVICIO ENERGIA ELECTRICA OFICINA PROCONSUMIDOR SANTIAGO, SFM Y LA VEGA MES DE SEPTIEMBRE-2022</t>
  </si>
  <si>
    <t>BROTHERS COLORS MARTINES, SRL</t>
  </si>
  <si>
    <t>SERVICIO DE IMPRESION DE  LETREROS, GAFETES DE INVITACIONES PARA USO DE ESTA INSTITUCION</t>
  </si>
  <si>
    <t>PERSONAL FIJOS</t>
  </si>
  <si>
    <t>PAGO INDEMNIZACION FIJOS 2022</t>
  </si>
  <si>
    <t>EX-EMOLEADO</t>
  </si>
  <si>
    <t>PAGO VACAC. NO DISFRUTADAS EX EMPLEADOS 2022 PAGO</t>
  </si>
  <si>
    <t>PAGO ADIC. EMPLEADO TEMP. SEPTIEMBRE 2022</t>
  </si>
  <si>
    <t>PAGO ADIC. PERSONAL FIJOS SEPTIEMBRE-2022</t>
  </si>
  <si>
    <t xml:space="preserve">PROCONSUMIDOR </t>
  </si>
  <si>
    <t>REINTEGRO DE SUBSIDIO POR MATERNIDAD Y ENFERMEDAD</t>
  </si>
  <si>
    <t>MIEMBRO DEL CONSEJO</t>
  </si>
  <si>
    <t>PAGO DIETA SESION ORD. NO.06 JULIO 2022</t>
  </si>
  <si>
    <t>REINTEGRO POR VALOR DEL LIB. 1293, PAGADO EN EL MES DE SEPTIEMBRE-2022</t>
  </si>
  <si>
    <t>PAGO VIATICOS DENT. PAIS COMP. JUNIO-JULIO 2022</t>
  </si>
  <si>
    <t>REINTEGRO POR VALOR DEL LIB.1931 PAGADO EN SEPTIEMBRE-2022</t>
  </si>
  <si>
    <t xml:space="preserve">SUB TOTAL </t>
  </si>
  <si>
    <t>TOTAL GENERAL</t>
  </si>
  <si>
    <t xml:space="preserve">Preparado por:Lic. Pedro Jimenez                                              </t>
  </si>
  <si>
    <t>Encargado División Contabilidad</t>
  </si>
  <si>
    <t>Encargada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</si>
</sst>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2"/>
      <color theme="1"/>
      <name val="Tahoma"/>
      <family val="2"/>
    </font>
    <font>
      <sz val="10"/>
      <color rgb="FF333333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Alignment="1">
      <alignment horizontal="center"/>
    </xf>
    <xf numFmtId="43" fontId="3" fillId="0" borderId="0" xfId="1" applyFont="1" applyBorder="1" applyAlignment="1">
      <alignment vertical="center"/>
    </xf>
    <xf numFmtId="43" fontId="3" fillId="0" borderId="0" xfId="1" applyFont="1"/>
    <xf numFmtId="0" fontId="3" fillId="0" borderId="0" xfId="0" applyFont="1"/>
    <xf numFmtId="0" fontId="4" fillId="2" borderId="0" xfId="0" applyFont="1" applyFill="1" applyAlignment="1">
      <alignment horizontal="center"/>
    </xf>
    <xf numFmtId="43" fontId="3" fillId="0" borderId="0" xfId="1" applyFont="1" applyBorder="1"/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3" fontId="5" fillId="3" borderId="0" xfId="1" applyFont="1" applyFill="1" applyAlignment="1">
      <alignment horizontal="center" vertical="center"/>
    </xf>
    <xf numFmtId="43" fontId="5" fillId="0" borderId="0" xfId="1" applyFont="1" applyAlignment="1">
      <alignment vertical="top"/>
    </xf>
    <xf numFmtId="0" fontId="5" fillId="0" borderId="0" xfId="0" applyFont="1" applyAlignment="1">
      <alignment vertical="top"/>
    </xf>
    <xf numFmtId="164" fontId="6" fillId="4" borderId="1" xfId="0" applyNumberFormat="1" applyFont="1" applyFill="1" applyBorder="1"/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/>
    <xf numFmtId="0" fontId="3" fillId="4" borderId="1" xfId="0" applyFont="1" applyFill="1" applyBorder="1"/>
    <xf numFmtId="43" fontId="3" fillId="4" borderId="1" xfId="1" applyFont="1" applyFill="1" applyBorder="1"/>
    <xf numFmtId="43" fontId="7" fillId="4" borderId="1" xfId="1" applyFont="1" applyFill="1" applyBorder="1" applyAlignment="1">
      <alignment wrapText="1"/>
    </xf>
    <xf numFmtId="16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43" fontId="5" fillId="0" borderId="0" xfId="1" applyFont="1"/>
    <xf numFmtId="43" fontId="5" fillId="0" borderId="0" xfId="0" applyNumberFormat="1" applyFont="1"/>
    <xf numFmtId="0" fontId="5" fillId="0" borderId="0" xfId="0" applyFont="1" applyAlignment="1">
      <alignment vertical="center" wrapText="1"/>
    </xf>
    <xf numFmtId="43" fontId="5" fillId="0" borderId="0" xfId="1" applyFont="1" applyFill="1"/>
    <xf numFmtId="43" fontId="8" fillId="0" borderId="0" xfId="1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164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/>
    <xf numFmtId="0" fontId="6" fillId="5" borderId="0" xfId="0" applyFont="1" applyFill="1"/>
    <xf numFmtId="43" fontId="6" fillId="5" borderId="0" xfId="1" applyFont="1" applyFill="1"/>
    <xf numFmtId="43" fontId="6" fillId="5" borderId="0" xfId="0" applyNumberFormat="1" applyFont="1" applyFill="1"/>
    <xf numFmtId="43" fontId="6" fillId="0" borderId="0" xfId="1" applyFont="1" applyFill="1"/>
    <xf numFmtId="164" fontId="9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43" fontId="9" fillId="0" borderId="0" xfId="1" applyFont="1" applyFill="1"/>
    <xf numFmtId="43" fontId="9" fillId="0" borderId="0" xfId="0" applyNumberFormat="1" applyFont="1"/>
    <xf numFmtId="43" fontId="9" fillId="0" borderId="0" xfId="1" applyFont="1"/>
    <xf numFmtId="0" fontId="6" fillId="2" borderId="0" xfId="0" applyFont="1" applyFill="1"/>
    <xf numFmtId="43" fontId="6" fillId="2" borderId="0" xfId="1" applyFont="1" applyFill="1"/>
    <xf numFmtId="164" fontId="5" fillId="0" borderId="0" xfId="0" applyNumberFormat="1" applyFont="1" applyAlignment="1">
      <alignment horizontal="center"/>
    </xf>
    <xf numFmtId="43" fontId="5" fillId="0" borderId="0" xfId="1" applyFont="1" applyBorder="1"/>
    <xf numFmtId="0" fontId="5" fillId="0" borderId="0" xfId="0" applyFont="1" applyAlignment="1">
      <alignment horizontal="left"/>
    </xf>
    <xf numFmtId="165" fontId="5" fillId="0" borderId="0" xfId="0" applyNumberFormat="1" applyFont="1"/>
    <xf numFmtId="43" fontId="5" fillId="0" borderId="0" xfId="0" applyNumberFormat="1" applyFont="1" applyAlignment="1">
      <alignment horizontal="left"/>
    </xf>
    <xf numFmtId="43" fontId="0" fillId="0" borderId="0" xfId="1" applyFont="1" applyBorder="1"/>
    <xf numFmtId="0" fontId="5" fillId="0" borderId="0" xfId="0" applyFont="1" applyAlignment="1">
      <alignment horizontal="left"/>
    </xf>
    <xf numFmtId="43" fontId="5" fillId="0" borderId="0" xfId="0" applyNumberFormat="1" applyFont="1" applyAlignment="1">
      <alignment horizontal="left"/>
    </xf>
    <xf numFmtId="43" fontId="5" fillId="0" borderId="0" xfId="1" applyFont="1" applyFill="1" applyBorder="1"/>
    <xf numFmtId="43" fontId="9" fillId="0" borderId="0" xfId="1" applyFont="1" applyBorder="1"/>
    <xf numFmtId="43" fontId="10" fillId="0" borderId="0" xfId="1" applyFont="1" applyFill="1"/>
    <xf numFmtId="164" fontId="9" fillId="0" borderId="0" xfId="0" applyNumberFormat="1" applyFont="1" applyAlignment="1">
      <alignment horizontal="center"/>
    </xf>
    <xf numFmtId="0" fontId="9" fillId="0" borderId="3" xfId="0" applyFont="1" applyBorder="1"/>
    <xf numFmtId="0" fontId="5" fillId="0" borderId="4" xfId="0" applyFont="1" applyBorder="1" applyAlignment="1">
      <alignment horizontal="left"/>
    </xf>
    <xf numFmtId="43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3" fontId="0" fillId="0" borderId="0" xfId="1" applyFont="1"/>
    <xf numFmtId="164" fontId="0" fillId="0" borderId="0" xfId="0" applyNumberFormat="1"/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571500</xdr:colOff>
      <xdr:row>0</xdr:row>
      <xdr:rowOff>0</xdr:rowOff>
    </xdr:from>
    <xdr:ext cx="1200150" cy="447674"/>
    <xdr:pic>
      <xdr:nvPicPr>
        <xdr:cNvPr id="2" name="Picture 1">
          <a:extLst>
            <a:ext uri="{FF2B5EF4-FFF2-40B4-BE49-F238E27FC236}">
              <a16:creationId xmlns:a16="http://schemas.microsoft.com/office/drawing/2014/main" id="{A46C57C9-A916-40B9-A154-9BA534776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0"/>
          <a:ext cx="1200150" cy="44767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530225</xdr:colOff>
      <xdr:row>0</xdr:row>
      <xdr:rowOff>38100</xdr:rowOff>
    </xdr:from>
    <xdr:ext cx="1365250" cy="422071"/>
    <xdr:pic>
      <xdr:nvPicPr>
        <xdr:cNvPr id="3" name="Picture 2">
          <a:extLst>
            <a:ext uri="{FF2B5EF4-FFF2-40B4-BE49-F238E27FC236}">
              <a16:creationId xmlns:a16="http://schemas.microsoft.com/office/drawing/2014/main" id="{87603BC9-4406-4EF4-8260-BD7BF754C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69750" y="38100"/>
          <a:ext cx="1365250" cy="422071"/>
        </a:xfrm>
        <a:prstGeom prst="rect">
          <a:avLst/>
        </a:prstGeom>
        <a:noFill/>
      </xdr:spPr>
    </xdr:pic>
    <xdr:clientData/>
  </xdr:oneCellAnchor>
  <xdr:oneCellAnchor>
    <xdr:from>
      <xdr:col>0</xdr:col>
      <xdr:colOff>571500</xdr:colOff>
      <xdr:row>52</xdr:row>
      <xdr:rowOff>38100</xdr:rowOff>
    </xdr:from>
    <xdr:ext cx="1200150" cy="419100"/>
    <xdr:pic>
      <xdr:nvPicPr>
        <xdr:cNvPr id="4" name="Picture 1">
          <a:extLst>
            <a:ext uri="{FF2B5EF4-FFF2-40B4-BE49-F238E27FC236}">
              <a16:creationId xmlns:a16="http://schemas.microsoft.com/office/drawing/2014/main" id="{3130853B-C629-46AE-860F-227DE41F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11801475"/>
          <a:ext cx="1200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7445375</xdr:colOff>
      <xdr:row>52</xdr:row>
      <xdr:rowOff>19050</xdr:rowOff>
    </xdr:from>
    <xdr:ext cx="1365250" cy="460171"/>
    <xdr:pic>
      <xdr:nvPicPr>
        <xdr:cNvPr id="5" name="Picture 2">
          <a:extLst>
            <a:ext uri="{FF2B5EF4-FFF2-40B4-BE49-F238E27FC236}">
              <a16:creationId xmlns:a16="http://schemas.microsoft.com/office/drawing/2014/main" id="{2C6F9FA2-5BCD-4217-B1C5-8258AC322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26800" y="11782425"/>
          <a:ext cx="1365250" cy="46017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F885E-0869-43AF-AF25-699CF0CE70C1}">
  <dimension ref="A1:J111"/>
  <sheetViews>
    <sheetView tabSelected="1" workbookViewId="0">
      <selection activeCell="C9" sqref="C9"/>
    </sheetView>
  </sheetViews>
  <sheetFormatPr baseColWidth="10" defaultRowHeight="15" x14ac:dyDescent="0.25"/>
  <cols>
    <col min="3" max="3" width="39.85546875" customWidth="1"/>
    <col min="4" max="4" width="104.5703125" customWidth="1"/>
    <col min="5" max="5" width="19.28515625" customWidth="1"/>
    <col min="6" max="6" width="16.42578125" customWidth="1"/>
    <col min="7" max="7" width="17.28515625" customWidth="1"/>
    <col min="8" max="8" width="24.7109375" customWidth="1"/>
  </cols>
  <sheetData>
    <row r="1" spans="1:10" s="4" customFormat="1" ht="16.5" customHeight="1" x14ac:dyDescent="0.25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</row>
    <row r="2" spans="1:10" s="4" customFormat="1" ht="16.5" customHeight="1" x14ac:dyDescent="0.2">
      <c r="A2" s="5" t="s">
        <v>1</v>
      </c>
      <c r="B2" s="5"/>
      <c r="C2" s="5"/>
      <c r="D2" s="5"/>
      <c r="E2" s="5"/>
      <c r="F2" s="5"/>
      <c r="G2" s="5"/>
      <c r="H2" s="6"/>
      <c r="I2" s="3"/>
      <c r="J2" s="3"/>
    </row>
    <row r="3" spans="1:10" s="11" customFormat="1" ht="16.5" customHeight="1" x14ac:dyDescent="0.25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10"/>
      <c r="I3" s="10"/>
      <c r="J3" s="10"/>
    </row>
    <row r="4" spans="1:10" s="4" customFormat="1" ht="16.5" customHeight="1" x14ac:dyDescent="0.2">
      <c r="A4" s="12" t="s">
        <v>9</v>
      </c>
      <c r="B4" s="13"/>
      <c r="C4" s="14"/>
      <c r="D4" s="15"/>
      <c r="E4" s="16"/>
      <c r="F4" s="16"/>
      <c r="G4" s="17">
        <v>22513415.75</v>
      </c>
      <c r="H4" s="3"/>
      <c r="I4" s="3"/>
      <c r="J4" s="3"/>
    </row>
    <row r="5" spans="1:10" s="20" customFormat="1" ht="18" customHeight="1" x14ac:dyDescent="0.2">
      <c r="A5" s="18">
        <v>44594</v>
      </c>
      <c r="B5" s="19">
        <v>1733</v>
      </c>
      <c r="C5" s="20" t="s">
        <v>10</v>
      </c>
      <c r="D5" s="20" t="s">
        <v>11</v>
      </c>
      <c r="E5" s="21"/>
      <c r="F5" s="21">
        <v>1695.46</v>
      </c>
      <c r="G5" s="22">
        <f>+G4-F5</f>
        <v>22511720.289999999</v>
      </c>
      <c r="I5" s="21"/>
      <c r="J5" s="21"/>
    </row>
    <row r="6" spans="1:10" s="20" customFormat="1" ht="18" customHeight="1" x14ac:dyDescent="0.2">
      <c r="A6" s="18">
        <v>44806</v>
      </c>
      <c r="B6" s="19">
        <v>1747</v>
      </c>
      <c r="C6" s="20" t="s">
        <v>12</v>
      </c>
      <c r="D6" s="20" t="s">
        <v>13</v>
      </c>
      <c r="E6" s="21"/>
      <c r="F6" s="21">
        <v>157898.25</v>
      </c>
      <c r="G6" s="22">
        <f t="shared" ref="G6:G44" si="0">+G5-F6</f>
        <v>22353822.039999999</v>
      </c>
      <c r="I6" s="21"/>
      <c r="J6" s="21"/>
    </row>
    <row r="7" spans="1:10" s="20" customFormat="1" ht="18" customHeight="1" x14ac:dyDescent="0.2">
      <c r="A7" s="18">
        <v>44806</v>
      </c>
      <c r="B7" s="19">
        <v>1739</v>
      </c>
      <c r="C7" s="20" t="s">
        <v>14</v>
      </c>
      <c r="D7" s="20" t="s">
        <v>15</v>
      </c>
      <c r="E7" s="21"/>
      <c r="F7" s="21">
        <v>373760</v>
      </c>
      <c r="G7" s="22">
        <f t="shared" si="0"/>
        <v>21980062.039999999</v>
      </c>
      <c r="I7" s="21"/>
      <c r="J7" s="21"/>
    </row>
    <row r="8" spans="1:10" s="20" customFormat="1" ht="18" customHeight="1" x14ac:dyDescent="0.2">
      <c r="A8" s="18">
        <v>44809</v>
      </c>
      <c r="B8" s="19">
        <v>1755</v>
      </c>
      <c r="C8" s="20" t="s">
        <v>16</v>
      </c>
      <c r="D8" s="23" t="s">
        <v>17</v>
      </c>
      <c r="E8" s="21"/>
      <c r="F8" s="24">
        <v>15000</v>
      </c>
      <c r="G8" s="22">
        <f t="shared" si="0"/>
        <v>21965062.039999999</v>
      </c>
      <c r="I8" s="21"/>
      <c r="J8" s="21"/>
    </row>
    <row r="9" spans="1:10" s="20" customFormat="1" ht="18" customHeight="1" x14ac:dyDescent="0.2">
      <c r="A9" s="18">
        <v>44809</v>
      </c>
      <c r="B9" s="19">
        <v>1754</v>
      </c>
      <c r="C9" s="20" t="s">
        <v>18</v>
      </c>
      <c r="D9" s="20" t="s">
        <v>19</v>
      </c>
      <c r="E9" s="21"/>
      <c r="F9" s="21">
        <v>96892.69</v>
      </c>
      <c r="G9" s="22">
        <f t="shared" si="0"/>
        <v>21868169.349999998</v>
      </c>
      <c r="I9" s="21"/>
      <c r="J9" s="21"/>
    </row>
    <row r="10" spans="1:10" s="20" customFormat="1" ht="18" customHeight="1" x14ac:dyDescent="0.2">
      <c r="A10" s="18">
        <v>44811</v>
      </c>
      <c r="B10" s="19">
        <v>1794</v>
      </c>
      <c r="C10" s="20" t="s">
        <v>20</v>
      </c>
      <c r="D10" s="20" t="s">
        <v>21</v>
      </c>
      <c r="E10" s="21"/>
      <c r="F10" s="21">
        <v>165200</v>
      </c>
      <c r="G10" s="22">
        <f t="shared" si="0"/>
        <v>21702969.349999998</v>
      </c>
      <c r="I10" s="21"/>
      <c r="J10" s="21"/>
    </row>
    <row r="11" spans="1:10" s="20" customFormat="1" ht="18" customHeight="1" x14ac:dyDescent="0.2">
      <c r="A11" s="18">
        <v>44811</v>
      </c>
      <c r="B11" s="19">
        <v>1790</v>
      </c>
      <c r="C11" s="20" t="s">
        <v>22</v>
      </c>
      <c r="D11" s="20" t="s">
        <v>23</v>
      </c>
      <c r="E11" s="21"/>
      <c r="F11" s="21">
        <v>97350</v>
      </c>
      <c r="G11" s="22">
        <f t="shared" si="0"/>
        <v>21605619.349999998</v>
      </c>
      <c r="I11" s="21"/>
      <c r="J11" s="21"/>
    </row>
    <row r="12" spans="1:10" s="20" customFormat="1" ht="18" customHeight="1" x14ac:dyDescent="0.2">
      <c r="A12" s="18">
        <v>44812</v>
      </c>
      <c r="B12" s="19">
        <v>1821</v>
      </c>
      <c r="C12" s="20" t="s">
        <v>10</v>
      </c>
      <c r="D12" s="20" t="s">
        <v>24</v>
      </c>
      <c r="E12" s="21"/>
      <c r="F12" s="21">
        <v>1842.23</v>
      </c>
      <c r="G12" s="22">
        <f t="shared" si="0"/>
        <v>21603777.119999997</v>
      </c>
      <c r="I12" s="21"/>
      <c r="J12" s="21"/>
    </row>
    <row r="13" spans="1:10" s="20" customFormat="1" ht="18" customHeight="1" x14ac:dyDescent="0.2">
      <c r="A13" s="18">
        <v>44812</v>
      </c>
      <c r="B13" s="19">
        <v>1818</v>
      </c>
      <c r="C13" s="20" t="s">
        <v>25</v>
      </c>
      <c r="D13" s="20" t="s">
        <v>26</v>
      </c>
      <c r="E13" s="21"/>
      <c r="F13" s="21">
        <v>99540</v>
      </c>
      <c r="G13" s="22">
        <f t="shared" si="0"/>
        <v>21504237.119999997</v>
      </c>
      <c r="I13" s="21"/>
      <c r="J13" s="21"/>
    </row>
    <row r="14" spans="1:10" s="20" customFormat="1" ht="18" customHeight="1" x14ac:dyDescent="0.2">
      <c r="A14" s="18">
        <v>44812</v>
      </c>
      <c r="B14" s="19">
        <v>1817</v>
      </c>
      <c r="C14" s="20" t="s">
        <v>27</v>
      </c>
      <c r="D14" s="20" t="s">
        <v>28</v>
      </c>
      <c r="E14" s="21"/>
      <c r="F14" s="21">
        <v>56952.37</v>
      </c>
      <c r="G14" s="22">
        <f t="shared" si="0"/>
        <v>21447284.749999996</v>
      </c>
      <c r="I14" s="21"/>
      <c r="J14" s="21"/>
    </row>
    <row r="15" spans="1:10" s="20" customFormat="1" ht="18" customHeight="1" x14ac:dyDescent="0.2">
      <c r="A15" s="18">
        <v>44812</v>
      </c>
      <c r="B15" s="19">
        <v>1814</v>
      </c>
      <c r="C15" s="20" t="s">
        <v>29</v>
      </c>
      <c r="D15" s="20" t="s">
        <v>30</v>
      </c>
      <c r="E15" s="21"/>
      <c r="F15" s="21">
        <v>74400</v>
      </c>
      <c r="G15" s="22">
        <f t="shared" si="0"/>
        <v>21372884.749999996</v>
      </c>
      <c r="I15" s="21"/>
      <c r="J15" s="21"/>
    </row>
    <row r="16" spans="1:10" s="20" customFormat="1" ht="18" customHeight="1" x14ac:dyDescent="0.2">
      <c r="A16" s="18">
        <v>44812</v>
      </c>
      <c r="B16" s="19">
        <v>1820</v>
      </c>
      <c r="C16" s="20" t="s">
        <v>31</v>
      </c>
      <c r="D16" s="23" t="s">
        <v>32</v>
      </c>
      <c r="E16" s="21"/>
      <c r="F16" s="21">
        <v>20000</v>
      </c>
      <c r="G16" s="22">
        <f t="shared" si="0"/>
        <v>21352884.749999996</v>
      </c>
      <c r="I16" s="21"/>
      <c r="J16" s="21"/>
    </row>
    <row r="17" spans="1:10" s="20" customFormat="1" ht="18" customHeight="1" x14ac:dyDescent="0.2">
      <c r="A17" s="18">
        <v>44813</v>
      </c>
      <c r="B17" s="19">
        <v>1828</v>
      </c>
      <c r="C17" s="20" t="s">
        <v>33</v>
      </c>
      <c r="D17" s="20" t="s">
        <v>34</v>
      </c>
      <c r="E17" s="21"/>
      <c r="F17" s="21">
        <v>303406.98</v>
      </c>
      <c r="G17" s="22">
        <f t="shared" si="0"/>
        <v>21049477.769999996</v>
      </c>
      <c r="I17" s="21"/>
      <c r="J17" s="21"/>
    </row>
    <row r="18" spans="1:10" s="20" customFormat="1" ht="18" customHeight="1" x14ac:dyDescent="0.2">
      <c r="A18" s="18">
        <v>44817</v>
      </c>
      <c r="B18" s="19">
        <v>1843</v>
      </c>
      <c r="C18" s="20" t="s">
        <v>35</v>
      </c>
      <c r="D18" s="20" t="s">
        <v>36</v>
      </c>
      <c r="E18" s="21"/>
      <c r="F18" s="21">
        <v>338700.79999999999</v>
      </c>
      <c r="G18" s="22">
        <f t="shared" si="0"/>
        <v>20710776.969999995</v>
      </c>
      <c r="I18" s="21"/>
      <c r="J18" s="21"/>
    </row>
    <row r="19" spans="1:10" s="20" customFormat="1" ht="18" customHeight="1" x14ac:dyDescent="0.2">
      <c r="A19" s="18">
        <v>44817</v>
      </c>
      <c r="B19" s="19">
        <v>1847</v>
      </c>
      <c r="C19" s="20" t="s">
        <v>37</v>
      </c>
      <c r="D19" s="20" t="s">
        <v>38</v>
      </c>
      <c r="E19" s="21"/>
      <c r="F19" s="21">
        <v>9000</v>
      </c>
      <c r="G19" s="22">
        <f t="shared" si="0"/>
        <v>20701776.969999995</v>
      </c>
      <c r="I19" s="21"/>
      <c r="J19" s="21"/>
    </row>
    <row r="20" spans="1:10" s="20" customFormat="1" ht="18" customHeight="1" x14ac:dyDescent="0.2">
      <c r="A20" s="18">
        <v>44817</v>
      </c>
      <c r="B20" s="19">
        <v>1842</v>
      </c>
      <c r="C20" s="20" t="s">
        <v>39</v>
      </c>
      <c r="D20" s="20" t="s">
        <v>40</v>
      </c>
      <c r="E20" s="21"/>
      <c r="F20" s="21">
        <v>8514710</v>
      </c>
      <c r="G20" s="22">
        <f t="shared" si="0"/>
        <v>12187066.969999995</v>
      </c>
      <c r="I20" s="21"/>
      <c r="J20" s="21"/>
    </row>
    <row r="21" spans="1:10" s="20" customFormat="1" ht="18" customHeight="1" x14ac:dyDescent="0.2">
      <c r="A21" s="18">
        <v>44817</v>
      </c>
      <c r="B21" s="19">
        <v>1842</v>
      </c>
      <c r="C21" s="20" t="s">
        <v>41</v>
      </c>
      <c r="D21" s="20" t="s">
        <v>42</v>
      </c>
      <c r="E21" s="25"/>
      <c r="F21" s="21">
        <v>589902.89</v>
      </c>
      <c r="G21" s="22">
        <f t="shared" si="0"/>
        <v>11597164.079999994</v>
      </c>
      <c r="I21" s="21"/>
      <c r="J21" s="21"/>
    </row>
    <row r="22" spans="1:10" s="20" customFormat="1" ht="18" customHeight="1" x14ac:dyDescent="0.2">
      <c r="A22" s="18">
        <v>44817</v>
      </c>
      <c r="B22" s="19">
        <v>1842</v>
      </c>
      <c r="C22" s="20" t="s">
        <v>41</v>
      </c>
      <c r="D22" s="20" t="s">
        <v>43</v>
      </c>
      <c r="E22" s="21"/>
      <c r="F22" s="21">
        <v>604544.41</v>
      </c>
      <c r="G22" s="22">
        <f t="shared" si="0"/>
        <v>10992619.669999994</v>
      </c>
      <c r="I22" s="21"/>
      <c r="J22" s="21"/>
    </row>
    <row r="23" spans="1:10" s="20" customFormat="1" ht="18" customHeight="1" x14ac:dyDescent="0.2">
      <c r="A23" s="18">
        <v>44817</v>
      </c>
      <c r="B23" s="19">
        <v>1842</v>
      </c>
      <c r="C23" s="20" t="s">
        <v>41</v>
      </c>
      <c r="D23" s="20" t="s">
        <v>44</v>
      </c>
      <c r="E23" s="21"/>
      <c r="F23" s="21">
        <v>81353.91</v>
      </c>
      <c r="G23" s="22">
        <f t="shared" si="0"/>
        <v>10911265.759999994</v>
      </c>
      <c r="I23" s="21"/>
      <c r="J23" s="21"/>
    </row>
    <row r="24" spans="1:10" s="20" customFormat="1" ht="18" customHeight="1" x14ac:dyDescent="0.2">
      <c r="A24" s="18">
        <v>44817</v>
      </c>
      <c r="B24" s="19">
        <v>1845</v>
      </c>
      <c r="C24" s="20" t="s">
        <v>45</v>
      </c>
      <c r="D24" s="20" t="s">
        <v>46</v>
      </c>
      <c r="E24" s="21"/>
      <c r="F24" s="21">
        <v>40662.5</v>
      </c>
      <c r="G24" s="22">
        <f t="shared" si="0"/>
        <v>10870603.259999994</v>
      </c>
      <c r="I24" s="21"/>
      <c r="J24" s="21"/>
    </row>
    <row r="25" spans="1:10" s="20" customFormat="1" ht="18" customHeight="1" x14ac:dyDescent="0.2">
      <c r="A25" s="18">
        <v>44817</v>
      </c>
      <c r="B25" s="19">
        <v>1845</v>
      </c>
      <c r="C25" s="20" t="s">
        <v>41</v>
      </c>
      <c r="D25" s="20" t="s">
        <v>42</v>
      </c>
      <c r="E25" s="21"/>
      <c r="F25" s="21">
        <v>2882.97</v>
      </c>
      <c r="G25" s="22">
        <f t="shared" si="0"/>
        <v>10867720.289999994</v>
      </c>
      <c r="I25" s="21"/>
      <c r="J25" s="21"/>
    </row>
    <row r="26" spans="1:10" s="20" customFormat="1" ht="18" customHeight="1" x14ac:dyDescent="0.2">
      <c r="A26" s="18">
        <v>44817</v>
      </c>
      <c r="B26" s="19">
        <v>1845</v>
      </c>
      <c r="C26" s="20" t="s">
        <v>41</v>
      </c>
      <c r="D26" s="20" t="s">
        <v>43</v>
      </c>
      <c r="E26" s="21"/>
      <c r="F26" s="21">
        <v>2887.04</v>
      </c>
      <c r="G26" s="22">
        <f t="shared" si="0"/>
        <v>10864833.249999994</v>
      </c>
      <c r="I26" s="21"/>
      <c r="J26" s="21"/>
    </row>
    <row r="27" spans="1:10" s="20" customFormat="1" ht="18" customHeight="1" x14ac:dyDescent="0.2">
      <c r="A27" s="18">
        <v>44817</v>
      </c>
      <c r="B27" s="19">
        <v>1845</v>
      </c>
      <c r="C27" s="20" t="s">
        <v>41</v>
      </c>
      <c r="D27" s="20" t="s">
        <v>44</v>
      </c>
      <c r="E27" s="21"/>
      <c r="F27" s="21">
        <v>447.29</v>
      </c>
      <c r="G27" s="22">
        <f t="shared" si="0"/>
        <v>10864385.959999995</v>
      </c>
      <c r="I27" s="21"/>
      <c r="J27" s="21"/>
    </row>
    <row r="28" spans="1:10" s="20" customFormat="1" ht="18" customHeight="1" x14ac:dyDescent="0.2">
      <c r="A28" s="18">
        <v>44818</v>
      </c>
      <c r="B28" s="19">
        <v>1855</v>
      </c>
      <c r="C28" s="20" t="s">
        <v>47</v>
      </c>
      <c r="D28" s="20" t="s">
        <v>48</v>
      </c>
      <c r="E28" s="21"/>
      <c r="F28" s="21">
        <v>614000</v>
      </c>
      <c r="G28" s="22">
        <f t="shared" si="0"/>
        <v>10250385.959999995</v>
      </c>
      <c r="I28" s="21"/>
      <c r="J28" s="21"/>
    </row>
    <row r="29" spans="1:10" s="20" customFormat="1" ht="18" customHeight="1" x14ac:dyDescent="0.2">
      <c r="A29" s="18">
        <v>44818</v>
      </c>
      <c r="B29" s="19">
        <v>1875</v>
      </c>
      <c r="C29" s="20" t="s">
        <v>49</v>
      </c>
      <c r="D29" s="20" t="s">
        <v>50</v>
      </c>
      <c r="E29" s="21"/>
      <c r="F29" s="21">
        <v>192000</v>
      </c>
      <c r="G29" s="22">
        <f t="shared" si="0"/>
        <v>10058385.959999995</v>
      </c>
      <c r="I29" s="21"/>
      <c r="J29" s="21"/>
    </row>
    <row r="30" spans="1:10" s="20" customFormat="1" ht="18" customHeight="1" x14ac:dyDescent="0.2">
      <c r="A30" s="18">
        <v>44818</v>
      </c>
      <c r="B30" s="19">
        <v>1886</v>
      </c>
      <c r="C30" s="20" t="s">
        <v>51</v>
      </c>
      <c r="D30" s="20" t="s">
        <v>52</v>
      </c>
      <c r="E30" s="21"/>
      <c r="F30" s="21">
        <v>165161.06</v>
      </c>
      <c r="G30" s="22">
        <f t="shared" si="0"/>
        <v>9893224.8999999948</v>
      </c>
      <c r="I30" s="21"/>
      <c r="J30" s="21"/>
    </row>
    <row r="31" spans="1:10" s="20" customFormat="1" ht="18" customHeight="1" x14ac:dyDescent="0.2">
      <c r="A31" s="18">
        <v>44818</v>
      </c>
      <c r="B31" s="19">
        <v>1868</v>
      </c>
      <c r="C31" s="20" t="s">
        <v>53</v>
      </c>
      <c r="D31" s="20" t="s">
        <v>21</v>
      </c>
      <c r="E31" s="21"/>
      <c r="F31" s="21">
        <v>59000</v>
      </c>
      <c r="G31" s="22">
        <f t="shared" si="0"/>
        <v>9834224.8999999948</v>
      </c>
      <c r="I31" s="21"/>
      <c r="J31" s="21"/>
    </row>
    <row r="32" spans="1:10" s="20" customFormat="1" ht="18" customHeight="1" x14ac:dyDescent="0.2">
      <c r="A32" s="18">
        <v>44818</v>
      </c>
      <c r="B32" s="19">
        <v>1876</v>
      </c>
      <c r="C32" s="20" t="s">
        <v>54</v>
      </c>
      <c r="D32" s="20" t="s">
        <v>55</v>
      </c>
      <c r="E32" s="21"/>
      <c r="F32" s="21">
        <v>70000</v>
      </c>
      <c r="G32" s="22">
        <f t="shared" si="0"/>
        <v>9764224.8999999948</v>
      </c>
      <c r="I32" s="21"/>
      <c r="J32" s="21"/>
    </row>
    <row r="33" spans="1:10" s="20" customFormat="1" ht="18" customHeight="1" x14ac:dyDescent="0.2">
      <c r="A33" s="18">
        <v>44819</v>
      </c>
      <c r="B33" s="19">
        <v>1891</v>
      </c>
      <c r="C33" s="20" t="s">
        <v>56</v>
      </c>
      <c r="D33" s="20" t="s">
        <v>57</v>
      </c>
      <c r="E33" s="21"/>
      <c r="F33" s="21">
        <v>138768</v>
      </c>
      <c r="G33" s="22">
        <f t="shared" si="0"/>
        <v>9625456.8999999948</v>
      </c>
      <c r="I33" s="21"/>
      <c r="J33" s="21"/>
    </row>
    <row r="34" spans="1:10" s="20" customFormat="1" ht="18" customHeight="1" x14ac:dyDescent="0.2">
      <c r="A34" s="18">
        <v>44819</v>
      </c>
      <c r="B34" s="19">
        <v>1893</v>
      </c>
      <c r="C34" s="20" t="s">
        <v>58</v>
      </c>
      <c r="D34" s="20" t="s">
        <v>59</v>
      </c>
      <c r="E34" s="21"/>
      <c r="F34" s="21">
        <v>10918</v>
      </c>
      <c r="G34" s="22">
        <f t="shared" si="0"/>
        <v>9614538.8999999948</v>
      </c>
      <c r="I34" s="21"/>
      <c r="J34" s="21"/>
    </row>
    <row r="35" spans="1:10" s="20" customFormat="1" ht="18" customHeight="1" x14ac:dyDescent="0.2">
      <c r="A35" s="18">
        <v>44820</v>
      </c>
      <c r="B35" s="19">
        <v>1897</v>
      </c>
      <c r="C35" s="20" t="s">
        <v>60</v>
      </c>
      <c r="D35" s="20" t="s">
        <v>61</v>
      </c>
      <c r="E35" s="21"/>
      <c r="F35" s="21">
        <v>4500</v>
      </c>
      <c r="G35" s="22">
        <f t="shared" si="0"/>
        <v>9610038.8999999948</v>
      </c>
      <c r="I35" s="21"/>
      <c r="J35" s="21"/>
    </row>
    <row r="36" spans="1:10" s="20" customFormat="1" ht="18" customHeight="1" x14ac:dyDescent="0.2">
      <c r="A36" s="18">
        <v>44820</v>
      </c>
      <c r="B36" s="19">
        <v>1896</v>
      </c>
      <c r="C36" s="20" t="s">
        <v>54</v>
      </c>
      <c r="D36" s="20" t="s">
        <v>62</v>
      </c>
      <c r="E36" s="21"/>
      <c r="F36" s="21">
        <v>180000</v>
      </c>
      <c r="G36" s="22">
        <f t="shared" si="0"/>
        <v>9430038.8999999948</v>
      </c>
      <c r="I36" s="21"/>
      <c r="J36" s="21"/>
    </row>
    <row r="37" spans="1:10" s="20" customFormat="1" ht="18" customHeight="1" x14ac:dyDescent="0.2">
      <c r="A37" s="18">
        <v>44818</v>
      </c>
      <c r="B37" s="19">
        <v>1857</v>
      </c>
      <c r="C37" s="20" t="s">
        <v>63</v>
      </c>
      <c r="D37" s="20" t="s">
        <v>64</v>
      </c>
      <c r="E37" s="21"/>
      <c r="F37" s="21">
        <v>31000</v>
      </c>
      <c r="G37" s="22">
        <f t="shared" si="0"/>
        <v>9399038.8999999948</v>
      </c>
      <c r="I37" s="21"/>
      <c r="J37" s="21"/>
    </row>
    <row r="38" spans="1:10" s="20" customFormat="1" ht="18" customHeight="1" x14ac:dyDescent="0.2">
      <c r="A38" s="18">
        <v>44818</v>
      </c>
      <c r="B38" s="19">
        <v>1857</v>
      </c>
      <c r="C38" s="20" t="s">
        <v>41</v>
      </c>
      <c r="D38" s="20" t="s">
        <v>42</v>
      </c>
      <c r="E38" s="21"/>
      <c r="F38" s="21">
        <v>2197.9</v>
      </c>
      <c r="G38" s="22">
        <f t="shared" si="0"/>
        <v>9396840.9999999944</v>
      </c>
      <c r="I38" s="21"/>
      <c r="J38" s="21"/>
    </row>
    <row r="39" spans="1:10" s="20" customFormat="1" ht="18" customHeight="1" x14ac:dyDescent="0.2">
      <c r="A39" s="18">
        <v>44818</v>
      </c>
      <c r="B39" s="19">
        <v>1857</v>
      </c>
      <c r="C39" s="20" t="s">
        <v>41</v>
      </c>
      <c r="D39" s="20" t="s">
        <v>43</v>
      </c>
      <c r="E39" s="21"/>
      <c r="F39" s="21">
        <v>2201</v>
      </c>
      <c r="G39" s="22">
        <f t="shared" si="0"/>
        <v>9394639.9999999944</v>
      </c>
      <c r="I39" s="21"/>
      <c r="J39" s="21"/>
    </row>
    <row r="40" spans="1:10" s="20" customFormat="1" ht="18" customHeight="1" x14ac:dyDescent="0.2">
      <c r="A40" s="18">
        <v>44818</v>
      </c>
      <c r="B40" s="19">
        <v>1857</v>
      </c>
      <c r="C40" s="20" t="s">
        <v>41</v>
      </c>
      <c r="D40" s="20" t="s">
        <v>44</v>
      </c>
      <c r="E40" s="21"/>
      <c r="F40" s="21">
        <v>341</v>
      </c>
      <c r="G40" s="22">
        <f t="shared" si="0"/>
        <v>9394298.9999999944</v>
      </c>
      <c r="I40" s="21"/>
      <c r="J40" s="21"/>
    </row>
    <row r="41" spans="1:10" s="20" customFormat="1" ht="18" customHeight="1" x14ac:dyDescent="0.2">
      <c r="A41" s="18">
        <v>44818</v>
      </c>
      <c r="B41" s="19">
        <v>1871</v>
      </c>
      <c r="C41" s="20" t="s">
        <v>63</v>
      </c>
      <c r="D41" s="20" t="s">
        <v>65</v>
      </c>
      <c r="E41" s="21"/>
      <c r="F41" s="21">
        <v>6307000</v>
      </c>
      <c r="G41" s="22">
        <f t="shared" si="0"/>
        <v>3087298.9999999944</v>
      </c>
      <c r="I41" s="21"/>
      <c r="J41" s="21"/>
    </row>
    <row r="42" spans="1:10" s="20" customFormat="1" ht="18" customHeight="1" x14ac:dyDescent="0.2">
      <c r="A42" s="18">
        <v>44818</v>
      </c>
      <c r="B42" s="19">
        <v>1871</v>
      </c>
      <c r="C42" s="20" t="s">
        <v>41</v>
      </c>
      <c r="D42" s="20" t="s">
        <v>42</v>
      </c>
      <c r="E42" s="21"/>
      <c r="F42" s="21">
        <v>445225.41</v>
      </c>
      <c r="G42" s="22">
        <f t="shared" si="0"/>
        <v>2642073.5899999943</v>
      </c>
      <c r="I42" s="21"/>
      <c r="J42" s="21"/>
    </row>
    <row r="43" spans="1:10" s="20" customFormat="1" ht="18" customHeight="1" x14ac:dyDescent="0.2">
      <c r="A43" s="18">
        <v>44818</v>
      </c>
      <c r="B43" s="19">
        <v>1871</v>
      </c>
      <c r="C43" s="20" t="s">
        <v>41</v>
      </c>
      <c r="D43" s="20" t="s">
        <v>43</v>
      </c>
      <c r="E43" s="21"/>
      <c r="F43" s="21">
        <v>447797</v>
      </c>
      <c r="G43" s="22">
        <f t="shared" si="0"/>
        <v>2194276.5899999943</v>
      </c>
      <c r="I43" s="21"/>
      <c r="J43" s="21"/>
    </row>
    <row r="44" spans="1:10" s="20" customFormat="1" ht="18" customHeight="1" x14ac:dyDescent="0.2">
      <c r="A44" s="18">
        <v>44818</v>
      </c>
      <c r="B44" s="19">
        <v>1871</v>
      </c>
      <c r="C44" s="20" t="s">
        <v>41</v>
      </c>
      <c r="D44" s="20" t="s">
        <v>44</v>
      </c>
      <c r="E44" s="21"/>
      <c r="F44" s="21">
        <v>60530.8</v>
      </c>
      <c r="G44" s="22">
        <f t="shared" si="0"/>
        <v>2133745.7899999944</v>
      </c>
      <c r="I44" s="21"/>
      <c r="J44" s="21"/>
    </row>
    <row r="45" spans="1:10" s="20" customFormat="1" ht="18" customHeight="1" x14ac:dyDescent="0.2">
      <c r="A45" s="18">
        <v>44818</v>
      </c>
      <c r="B45" s="19">
        <v>180</v>
      </c>
      <c r="C45" s="20" t="s">
        <v>18</v>
      </c>
      <c r="D45" s="26" t="s">
        <v>66</v>
      </c>
      <c r="E45" s="21">
        <v>61600</v>
      </c>
      <c r="F45" s="21"/>
      <c r="G45" s="22">
        <f>+G44+E45</f>
        <v>2195345.7899999944</v>
      </c>
      <c r="I45" s="21"/>
      <c r="J45" s="21"/>
    </row>
    <row r="46" spans="1:10" s="20" customFormat="1" ht="18" customHeight="1" x14ac:dyDescent="0.2">
      <c r="A46" s="18">
        <v>44824</v>
      </c>
      <c r="B46" s="19">
        <v>1906</v>
      </c>
      <c r="C46" s="20" t="s">
        <v>67</v>
      </c>
      <c r="D46" s="20" t="s">
        <v>68</v>
      </c>
      <c r="E46" s="21"/>
      <c r="F46" s="21">
        <v>3024</v>
      </c>
      <c r="G46" s="22">
        <f>+G45-F46</f>
        <v>2192321.7899999944</v>
      </c>
      <c r="I46" s="21"/>
      <c r="J46" s="21"/>
    </row>
    <row r="47" spans="1:10" s="20" customFormat="1" ht="18" customHeight="1" x14ac:dyDescent="0.2">
      <c r="A47" s="18">
        <v>44824</v>
      </c>
      <c r="B47" s="19">
        <v>9863</v>
      </c>
      <c r="C47" s="20" t="s">
        <v>18</v>
      </c>
      <c r="D47" s="26" t="s">
        <v>69</v>
      </c>
      <c r="E47" s="21">
        <v>5924670.7800000003</v>
      </c>
      <c r="F47" s="21"/>
      <c r="G47" s="22">
        <f>+G46+E47</f>
        <v>8116992.5699999947</v>
      </c>
      <c r="I47" s="21"/>
      <c r="J47" s="21"/>
    </row>
    <row r="48" spans="1:10" s="20" customFormat="1" ht="18" customHeight="1" x14ac:dyDescent="0.2">
      <c r="A48" s="18">
        <v>44824</v>
      </c>
      <c r="B48" s="19">
        <v>9864</v>
      </c>
      <c r="C48" s="20" t="s">
        <v>18</v>
      </c>
      <c r="D48" s="27" t="s">
        <v>70</v>
      </c>
      <c r="E48" s="21">
        <v>17711944.219999999</v>
      </c>
      <c r="F48" s="21"/>
      <c r="G48" s="22">
        <f t="shared" ref="G48:G49" si="1">+G47+E48</f>
        <v>25828936.789999992</v>
      </c>
      <c r="I48" s="21"/>
      <c r="J48" s="21"/>
    </row>
    <row r="49" spans="1:10" s="20" customFormat="1" ht="18" customHeight="1" x14ac:dyDescent="0.2">
      <c r="A49" s="18">
        <v>44824</v>
      </c>
      <c r="B49" s="19">
        <v>1666</v>
      </c>
      <c r="C49" s="20" t="s">
        <v>71</v>
      </c>
      <c r="D49" s="26" t="s">
        <v>72</v>
      </c>
      <c r="E49" s="21">
        <v>12629.56</v>
      </c>
      <c r="F49" s="21"/>
      <c r="G49" s="22">
        <f t="shared" si="1"/>
        <v>25841566.34999999</v>
      </c>
      <c r="I49" s="21"/>
      <c r="J49" s="21"/>
    </row>
    <row r="50" spans="1:10" s="30" customFormat="1" ht="18" customHeight="1" x14ac:dyDescent="0.2">
      <c r="A50" s="28"/>
      <c r="B50" s="29"/>
      <c r="D50" s="31" t="s">
        <v>73</v>
      </c>
      <c r="E50" s="32">
        <f>SUM(E45:E49)</f>
        <v>23710844.559999999</v>
      </c>
      <c r="F50" s="32">
        <f>SUM(F5:F49)</f>
        <v>20382693.960000001</v>
      </c>
      <c r="G50" s="33">
        <v>25841566.350000001</v>
      </c>
      <c r="I50" s="34"/>
      <c r="J50" s="34"/>
    </row>
    <row r="51" spans="1:10" s="37" customFormat="1" ht="18" customHeight="1" x14ac:dyDescent="0.15">
      <c r="A51" s="35"/>
      <c r="B51" s="36"/>
      <c r="E51" s="38"/>
      <c r="F51" s="38"/>
      <c r="G51" s="39"/>
      <c r="I51" s="38"/>
      <c r="J51" s="38"/>
    </row>
    <row r="52" spans="1:10" s="37" customFormat="1" ht="14.25" customHeight="1" x14ac:dyDescent="0.15">
      <c r="A52" s="35"/>
      <c r="B52" s="36"/>
      <c r="E52" s="38"/>
      <c r="F52" s="40"/>
      <c r="G52" s="39"/>
      <c r="I52" s="38"/>
      <c r="J52" s="40"/>
    </row>
    <row r="53" spans="1:10" s="4" customFormat="1" ht="21.75" customHeight="1" x14ac:dyDescent="0.25">
      <c r="A53" s="1" t="s">
        <v>0</v>
      </c>
      <c r="B53" s="1"/>
      <c r="C53" s="1"/>
      <c r="D53" s="1"/>
      <c r="E53" s="1"/>
      <c r="F53" s="1"/>
      <c r="G53" s="1"/>
      <c r="H53" s="2"/>
      <c r="I53" s="3"/>
      <c r="J53" s="3"/>
    </row>
    <row r="54" spans="1:10" s="4" customFormat="1" ht="16.5" customHeight="1" x14ac:dyDescent="0.2">
      <c r="A54" s="5" t="s">
        <v>1</v>
      </c>
      <c r="B54" s="5"/>
      <c r="C54" s="5"/>
      <c r="D54" s="5"/>
      <c r="E54" s="5"/>
      <c r="F54" s="5"/>
      <c r="G54" s="5"/>
      <c r="H54" s="6"/>
      <c r="I54" s="3"/>
      <c r="J54" s="3"/>
    </row>
    <row r="55" spans="1:10" s="11" customFormat="1" ht="16.5" customHeight="1" x14ac:dyDescent="0.25">
      <c r="A55" s="7" t="s">
        <v>2</v>
      </c>
      <c r="B55" s="8" t="s">
        <v>3</v>
      </c>
      <c r="C55" s="8" t="s">
        <v>4</v>
      </c>
      <c r="D55" s="8" t="s">
        <v>5</v>
      </c>
      <c r="E55" s="9" t="s">
        <v>6</v>
      </c>
      <c r="F55" s="9" t="s">
        <v>7</v>
      </c>
      <c r="G55" s="9" t="s">
        <v>8</v>
      </c>
      <c r="H55" s="10"/>
      <c r="I55" s="10"/>
      <c r="J55" s="10"/>
    </row>
    <row r="56" spans="1:10" s="4" customFormat="1" ht="16.5" customHeight="1" x14ac:dyDescent="0.2">
      <c r="A56" s="12" t="s">
        <v>9</v>
      </c>
      <c r="B56" s="13"/>
      <c r="C56" s="14"/>
      <c r="D56" s="15"/>
      <c r="E56" s="16"/>
      <c r="F56" s="16"/>
      <c r="G56" s="17">
        <v>25841566.350000001</v>
      </c>
      <c r="H56" s="3"/>
      <c r="I56" s="3"/>
      <c r="J56" s="3"/>
    </row>
    <row r="57" spans="1:10" s="20" customFormat="1" ht="18" customHeight="1" x14ac:dyDescent="0.2">
      <c r="A57" s="18">
        <v>44824</v>
      </c>
      <c r="B57" s="19">
        <v>1679</v>
      </c>
      <c r="C57" s="20" t="s">
        <v>71</v>
      </c>
      <c r="D57" s="26" t="s">
        <v>74</v>
      </c>
      <c r="E57" s="21">
        <v>54422.32</v>
      </c>
      <c r="F57" s="21"/>
      <c r="G57" s="22">
        <f>+G56+E57</f>
        <v>25895988.670000002</v>
      </c>
      <c r="I57" s="21"/>
      <c r="J57" s="21"/>
    </row>
    <row r="58" spans="1:10" s="20" customFormat="1" ht="18" customHeight="1" x14ac:dyDescent="0.2">
      <c r="A58" s="18">
        <v>44824</v>
      </c>
      <c r="B58" s="19">
        <v>1707</v>
      </c>
      <c r="C58" s="20" t="s">
        <v>71</v>
      </c>
      <c r="D58" s="26" t="s">
        <v>75</v>
      </c>
      <c r="E58" s="21">
        <v>119110.78</v>
      </c>
      <c r="F58" s="21"/>
      <c r="G58" s="22">
        <f>+G57+E58</f>
        <v>26015099.450000003</v>
      </c>
      <c r="I58" s="21"/>
      <c r="J58" s="21"/>
    </row>
    <row r="59" spans="1:10" s="20" customFormat="1" ht="18" customHeight="1" x14ac:dyDescent="0.2">
      <c r="A59" s="18">
        <v>44827</v>
      </c>
      <c r="B59" s="19">
        <v>1932</v>
      </c>
      <c r="C59" s="20" t="s">
        <v>76</v>
      </c>
      <c r="D59" s="20" t="s">
        <v>77</v>
      </c>
      <c r="E59" s="21"/>
      <c r="F59" s="21">
        <v>574872.37</v>
      </c>
      <c r="G59" s="22">
        <f>+G58-F59</f>
        <v>25440227.080000002</v>
      </c>
      <c r="I59" s="21"/>
      <c r="J59" s="21"/>
    </row>
    <row r="60" spans="1:10" s="20" customFormat="1" ht="18" customHeight="1" x14ac:dyDescent="0.2">
      <c r="A60" s="18">
        <v>44827</v>
      </c>
      <c r="B60" s="19">
        <v>1931</v>
      </c>
      <c r="C60" s="20" t="s">
        <v>78</v>
      </c>
      <c r="D60" s="20" t="s">
        <v>79</v>
      </c>
      <c r="E60" s="24"/>
      <c r="F60" s="21">
        <v>200718</v>
      </c>
      <c r="G60" s="22">
        <f t="shared" ref="G60:G72" si="2">+G59-F60</f>
        <v>25239509.080000002</v>
      </c>
      <c r="I60" s="24"/>
      <c r="J60" s="21"/>
    </row>
    <row r="61" spans="1:10" s="20" customFormat="1" ht="18" customHeight="1" x14ac:dyDescent="0.2">
      <c r="A61" s="18">
        <v>44830</v>
      </c>
      <c r="B61" s="19">
        <v>1952</v>
      </c>
      <c r="C61" s="20" t="s">
        <v>80</v>
      </c>
      <c r="D61" s="20" t="s">
        <v>81</v>
      </c>
      <c r="E61" s="24"/>
      <c r="F61" s="24">
        <v>12341.97</v>
      </c>
      <c r="G61" s="22">
        <f t="shared" si="2"/>
        <v>25227167.110000003</v>
      </c>
      <c r="I61" s="24"/>
      <c r="J61" s="21"/>
    </row>
    <row r="62" spans="1:10" s="20" customFormat="1" ht="18" customHeight="1" x14ac:dyDescent="0.2">
      <c r="A62" s="18">
        <v>44830</v>
      </c>
      <c r="B62" s="19">
        <v>1954</v>
      </c>
      <c r="C62" s="20" t="s">
        <v>82</v>
      </c>
      <c r="D62" s="20" t="s">
        <v>83</v>
      </c>
      <c r="E62" s="24"/>
      <c r="F62" s="21">
        <v>161660</v>
      </c>
      <c r="G62" s="22">
        <f t="shared" si="2"/>
        <v>25065507.110000003</v>
      </c>
      <c r="I62" s="24"/>
      <c r="J62" s="21"/>
    </row>
    <row r="63" spans="1:10" s="20" customFormat="1" ht="18" customHeight="1" x14ac:dyDescent="0.2">
      <c r="A63" s="18">
        <v>44831</v>
      </c>
      <c r="B63" s="19">
        <v>1960</v>
      </c>
      <c r="C63" s="20" t="s">
        <v>84</v>
      </c>
      <c r="D63" s="20" t="s">
        <v>85</v>
      </c>
      <c r="E63" s="24"/>
      <c r="F63" s="21">
        <v>150000</v>
      </c>
      <c r="G63" s="22">
        <f t="shared" si="2"/>
        <v>24915507.110000003</v>
      </c>
      <c r="I63" s="24"/>
      <c r="J63" s="21"/>
    </row>
    <row r="64" spans="1:10" s="20" customFormat="1" ht="18" customHeight="1" x14ac:dyDescent="0.2">
      <c r="A64" s="18">
        <v>44831</v>
      </c>
      <c r="B64" s="19">
        <v>1964</v>
      </c>
      <c r="C64" s="20" t="s">
        <v>86</v>
      </c>
      <c r="D64" s="20" t="s">
        <v>87</v>
      </c>
      <c r="E64" s="24"/>
      <c r="F64" s="21">
        <v>326718.96000000002</v>
      </c>
      <c r="G64" s="22">
        <f t="shared" si="2"/>
        <v>24588788.150000002</v>
      </c>
      <c r="I64" s="24"/>
      <c r="J64" s="21"/>
    </row>
    <row r="65" spans="1:10" s="20" customFormat="1" ht="18" customHeight="1" x14ac:dyDescent="0.2">
      <c r="A65" s="18">
        <v>44831</v>
      </c>
      <c r="B65" s="19">
        <v>1958</v>
      </c>
      <c r="C65" s="20" t="s">
        <v>63</v>
      </c>
      <c r="D65" s="20" t="s">
        <v>88</v>
      </c>
      <c r="E65" s="24"/>
      <c r="F65" s="21">
        <v>46000</v>
      </c>
      <c r="G65" s="22">
        <f t="shared" si="2"/>
        <v>24542788.150000002</v>
      </c>
      <c r="I65" s="24"/>
      <c r="J65" s="21"/>
    </row>
    <row r="66" spans="1:10" s="20" customFormat="1" ht="18" customHeight="1" x14ac:dyDescent="0.2">
      <c r="A66" s="18">
        <v>44831</v>
      </c>
      <c r="B66" s="19">
        <v>1958</v>
      </c>
      <c r="C66" s="20" t="s">
        <v>41</v>
      </c>
      <c r="D66" s="20" t="s">
        <v>42</v>
      </c>
      <c r="E66" s="21"/>
      <c r="F66" s="21">
        <v>3261.4</v>
      </c>
      <c r="G66" s="22">
        <f t="shared" si="2"/>
        <v>24539526.750000004</v>
      </c>
      <c r="I66" s="21"/>
      <c r="J66" s="21"/>
    </row>
    <row r="67" spans="1:10" s="20" customFormat="1" ht="18" customHeight="1" x14ac:dyDescent="0.2">
      <c r="A67" s="18">
        <v>44831</v>
      </c>
      <c r="B67" s="19">
        <v>1958</v>
      </c>
      <c r="C67" s="20" t="s">
        <v>41</v>
      </c>
      <c r="D67" s="20" t="s">
        <v>43</v>
      </c>
      <c r="E67" s="21"/>
      <c r="F67" s="21">
        <v>3266</v>
      </c>
      <c r="G67" s="22">
        <f t="shared" si="2"/>
        <v>24536260.750000004</v>
      </c>
      <c r="I67" s="21"/>
      <c r="J67" s="21"/>
    </row>
    <row r="68" spans="1:10" s="20" customFormat="1" ht="18" customHeight="1" x14ac:dyDescent="0.2">
      <c r="A68" s="18">
        <v>44831</v>
      </c>
      <c r="B68" s="19">
        <v>1958</v>
      </c>
      <c r="C68" s="20" t="s">
        <v>41</v>
      </c>
      <c r="D68" s="20" t="s">
        <v>44</v>
      </c>
      <c r="E68" s="21"/>
      <c r="F68" s="21">
        <v>506</v>
      </c>
      <c r="G68" s="22">
        <f t="shared" si="2"/>
        <v>24535754.750000004</v>
      </c>
      <c r="I68" s="21"/>
      <c r="J68" s="21"/>
    </row>
    <row r="69" spans="1:10" s="20" customFormat="1" ht="18" customHeight="1" x14ac:dyDescent="0.2">
      <c r="A69" s="18">
        <v>44831</v>
      </c>
      <c r="B69" s="19">
        <v>1962</v>
      </c>
      <c r="C69" s="20" t="s">
        <v>14</v>
      </c>
      <c r="D69" s="20" t="s">
        <v>89</v>
      </c>
      <c r="E69" s="21"/>
      <c r="F69" s="21">
        <v>81666.649999999994</v>
      </c>
      <c r="G69" s="22">
        <f t="shared" si="2"/>
        <v>24454088.100000005</v>
      </c>
      <c r="I69" s="21"/>
      <c r="J69" s="21"/>
    </row>
    <row r="70" spans="1:10" s="20" customFormat="1" ht="18" customHeight="1" x14ac:dyDescent="0.2">
      <c r="A70" s="18">
        <v>44831</v>
      </c>
      <c r="B70" s="19">
        <v>1962</v>
      </c>
      <c r="C70" s="20" t="s">
        <v>41</v>
      </c>
      <c r="D70" s="20" t="s">
        <v>42</v>
      </c>
      <c r="E70" s="21"/>
      <c r="F70" s="21">
        <v>5790.17</v>
      </c>
      <c r="G70" s="22">
        <f t="shared" si="2"/>
        <v>24448297.930000003</v>
      </c>
      <c r="I70" s="21"/>
      <c r="J70" s="21"/>
    </row>
    <row r="71" spans="1:10" s="20" customFormat="1" ht="18" customHeight="1" x14ac:dyDescent="0.2">
      <c r="A71" s="18">
        <v>44831</v>
      </c>
      <c r="B71" s="19">
        <v>1962</v>
      </c>
      <c r="C71" s="20" t="s">
        <v>41</v>
      </c>
      <c r="D71" s="20" t="s">
        <v>43</v>
      </c>
      <c r="E71" s="21"/>
      <c r="F71" s="21">
        <v>5798.33</v>
      </c>
      <c r="G71" s="22">
        <f t="shared" si="2"/>
        <v>24442499.600000005</v>
      </c>
      <c r="I71" s="21"/>
      <c r="J71" s="21"/>
    </row>
    <row r="72" spans="1:10" s="20" customFormat="1" ht="18" customHeight="1" x14ac:dyDescent="0.2">
      <c r="A72" s="18">
        <v>44831</v>
      </c>
      <c r="B72" s="19">
        <v>1962</v>
      </c>
      <c r="C72" s="20" t="s">
        <v>41</v>
      </c>
      <c r="D72" s="20" t="s">
        <v>44</v>
      </c>
      <c r="E72" s="21"/>
      <c r="F72" s="21">
        <v>898.33</v>
      </c>
      <c r="G72" s="22">
        <f t="shared" si="2"/>
        <v>24441601.270000007</v>
      </c>
      <c r="I72" s="21"/>
      <c r="J72" s="21"/>
    </row>
    <row r="73" spans="1:10" s="20" customFormat="1" ht="18" customHeight="1" x14ac:dyDescent="0.2">
      <c r="A73" s="18">
        <v>44831</v>
      </c>
      <c r="B73" s="19">
        <v>33</v>
      </c>
      <c r="C73" s="20" t="s">
        <v>90</v>
      </c>
      <c r="D73" s="26" t="s">
        <v>91</v>
      </c>
      <c r="E73" s="21">
        <v>198531.28</v>
      </c>
      <c r="F73" s="21"/>
      <c r="G73" s="22">
        <f>+G72+E73</f>
        <v>24640132.550000008</v>
      </c>
      <c r="I73" s="21"/>
      <c r="J73" s="21"/>
    </row>
    <row r="74" spans="1:10" s="20" customFormat="1" ht="18" customHeight="1" x14ac:dyDescent="0.2">
      <c r="A74" s="18">
        <v>44832</v>
      </c>
      <c r="B74" s="19">
        <v>1971</v>
      </c>
      <c r="C74" s="20" t="s">
        <v>92</v>
      </c>
      <c r="D74" s="20" t="s">
        <v>93</v>
      </c>
      <c r="E74" s="21"/>
      <c r="F74" s="21">
        <v>120000</v>
      </c>
      <c r="G74" s="22">
        <f>+G73-F74</f>
        <v>24520132.550000008</v>
      </c>
      <c r="I74" s="21"/>
      <c r="J74" s="21"/>
    </row>
    <row r="75" spans="1:10" s="20" customFormat="1" ht="18" customHeight="1" x14ac:dyDescent="0.2">
      <c r="A75" s="18">
        <v>44833</v>
      </c>
      <c r="B75" s="19">
        <v>2662</v>
      </c>
      <c r="C75" s="20" t="s">
        <v>27</v>
      </c>
      <c r="D75" s="26" t="s">
        <v>94</v>
      </c>
      <c r="E75" s="21">
        <v>56952.37</v>
      </c>
      <c r="F75" s="21"/>
      <c r="G75" s="22">
        <f>+G74+E75</f>
        <v>24577084.920000009</v>
      </c>
      <c r="I75" s="21"/>
      <c r="J75" s="21"/>
    </row>
    <row r="76" spans="1:10" s="20" customFormat="1" ht="18" customHeight="1" x14ac:dyDescent="0.2">
      <c r="A76" s="18">
        <v>44833</v>
      </c>
      <c r="B76" s="19">
        <v>1987</v>
      </c>
      <c r="C76" s="20" t="s">
        <v>14</v>
      </c>
      <c r="D76" s="20" t="s">
        <v>95</v>
      </c>
      <c r="E76" s="21"/>
      <c r="F76" s="21">
        <v>205590</v>
      </c>
      <c r="G76" s="22">
        <f>+G75-F76</f>
        <v>24371494.920000009</v>
      </c>
      <c r="I76" s="21"/>
      <c r="J76" s="21"/>
    </row>
    <row r="77" spans="1:10" s="20" customFormat="1" ht="18" customHeight="1" x14ac:dyDescent="0.2">
      <c r="A77" s="18">
        <v>44834</v>
      </c>
      <c r="B77" s="19">
        <v>1931</v>
      </c>
      <c r="C77" s="20" t="s">
        <v>78</v>
      </c>
      <c r="D77" s="26" t="s">
        <v>96</v>
      </c>
      <c r="E77" s="21">
        <v>200718</v>
      </c>
      <c r="F77" s="21"/>
      <c r="G77" s="22">
        <f>+G76+E77</f>
        <v>24572212.920000009</v>
      </c>
      <c r="I77" s="21"/>
      <c r="J77" s="21"/>
    </row>
    <row r="78" spans="1:10" s="20" customFormat="1" ht="18" customHeight="1" x14ac:dyDescent="0.2">
      <c r="A78" s="18"/>
      <c r="B78" s="19"/>
      <c r="D78" s="31" t="s">
        <v>97</v>
      </c>
      <c r="E78" s="32">
        <f>SUM(E57:E77)</f>
        <v>629734.75</v>
      </c>
      <c r="F78" s="32">
        <f>SUM(F57:F77)</f>
        <v>1899088.1799999997</v>
      </c>
      <c r="G78" s="32">
        <v>24572212.920000002</v>
      </c>
      <c r="I78" s="21"/>
      <c r="J78" s="21"/>
    </row>
    <row r="79" spans="1:10" s="20" customFormat="1" ht="18" customHeight="1" x14ac:dyDescent="0.2">
      <c r="A79" s="18"/>
      <c r="B79" s="19"/>
      <c r="D79" s="41" t="s">
        <v>98</v>
      </c>
      <c r="E79" s="42">
        <v>24340579.309999999</v>
      </c>
      <c r="F79" s="42">
        <v>22281782.140000001</v>
      </c>
      <c r="G79" s="42">
        <v>24572212.920000002</v>
      </c>
      <c r="I79" s="21"/>
      <c r="J79" s="21"/>
    </row>
    <row r="80" spans="1:10" s="20" customFormat="1" ht="18" customHeight="1" x14ac:dyDescent="0.2">
      <c r="A80" s="43"/>
      <c r="B80" s="19"/>
      <c r="E80" s="44"/>
      <c r="F80" s="44"/>
      <c r="G80" s="44"/>
      <c r="H80" s="44"/>
      <c r="I80" s="44"/>
      <c r="J80" s="44"/>
    </row>
    <row r="81" spans="1:10" ht="17.45" customHeight="1" x14ac:dyDescent="0.25">
      <c r="A81" s="45"/>
      <c r="B81" s="45"/>
      <c r="C81" s="45"/>
      <c r="D81" s="46"/>
      <c r="E81" s="47"/>
      <c r="F81" s="45"/>
      <c r="G81" s="45"/>
      <c r="H81" s="48"/>
      <c r="I81" s="48"/>
      <c r="J81" s="48"/>
    </row>
    <row r="82" spans="1:10" ht="17.45" customHeight="1" x14ac:dyDescent="0.25">
      <c r="A82" s="49"/>
      <c r="B82" s="49"/>
      <c r="C82" s="49"/>
      <c r="D82" s="46"/>
      <c r="E82" s="50"/>
      <c r="F82" s="49"/>
      <c r="G82" s="49"/>
      <c r="H82" s="48"/>
      <c r="I82" s="48"/>
      <c r="J82" s="48"/>
    </row>
    <row r="83" spans="1:10" ht="17.45" customHeight="1" x14ac:dyDescent="0.25">
      <c r="A83" s="49"/>
      <c r="B83" s="49"/>
      <c r="C83" s="49"/>
      <c r="D83" s="46"/>
      <c r="E83" s="50"/>
      <c r="F83" s="49"/>
      <c r="G83" s="49"/>
      <c r="H83" s="48"/>
      <c r="I83" s="48"/>
      <c r="J83" s="48"/>
    </row>
    <row r="84" spans="1:10" s="37" customFormat="1" ht="16.5" customHeight="1" x14ac:dyDescent="0.15">
      <c r="A84" s="35"/>
      <c r="B84" s="36"/>
      <c r="E84" s="52"/>
      <c r="F84" s="52"/>
      <c r="I84" s="52"/>
      <c r="J84" s="52"/>
    </row>
    <row r="85" spans="1:10" s="37" customFormat="1" ht="16.5" customHeight="1" x14ac:dyDescent="0.15">
      <c r="A85" s="35"/>
      <c r="B85" s="36"/>
      <c r="E85" s="40"/>
      <c r="F85" s="53"/>
      <c r="I85" s="40">
        <v>24340579.309999999</v>
      </c>
      <c r="J85" s="40"/>
    </row>
    <row r="86" spans="1:10" s="37" customFormat="1" ht="18" customHeight="1" x14ac:dyDescent="0.15">
      <c r="A86" s="54"/>
      <c r="B86" s="36"/>
      <c r="C86" s="55"/>
      <c r="E86" s="40"/>
      <c r="F86" s="40"/>
      <c r="G86" s="40"/>
      <c r="H86" s="40"/>
      <c r="J86" s="40"/>
    </row>
    <row r="87" spans="1:10" ht="17.45" customHeight="1" x14ac:dyDescent="0.25">
      <c r="A87" s="56" t="s">
        <v>99</v>
      </c>
      <c r="B87" s="56"/>
      <c r="C87" s="56"/>
      <c r="D87" s="46"/>
      <c r="E87" s="57"/>
      <c r="F87" s="58"/>
      <c r="G87" s="58"/>
      <c r="H87" s="59"/>
      <c r="I87" s="59"/>
      <c r="J87" s="59"/>
    </row>
    <row r="88" spans="1:10" ht="17.45" customHeight="1" x14ac:dyDescent="0.25">
      <c r="A88" s="45" t="s">
        <v>100</v>
      </c>
      <c r="B88" s="45"/>
      <c r="C88" s="45"/>
      <c r="D88" s="51"/>
      <c r="E88" s="45" t="s">
        <v>101</v>
      </c>
      <c r="F88" s="45"/>
      <c r="G88" s="45"/>
      <c r="H88" s="59"/>
      <c r="I88" s="59"/>
      <c r="J88" s="59"/>
    </row>
    <row r="89" spans="1:10" s="37" customFormat="1" ht="16.5" customHeight="1" x14ac:dyDescent="0.15">
      <c r="A89" s="35"/>
      <c r="B89" s="36"/>
      <c r="E89" s="40"/>
      <c r="F89" s="53"/>
      <c r="I89" s="40"/>
      <c r="J89" s="40"/>
    </row>
    <row r="90" spans="1:10" s="37" customFormat="1" ht="16.5" customHeight="1" x14ac:dyDescent="0.15">
      <c r="A90" s="35"/>
      <c r="B90" s="36"/>
      <c r="E90" s="40"/>
      <c r="F90" s="53"/>
      <c r="I90" s="40"/>
      <c r="J90" s="40"/>
    </row>
    <row r="91" spans="1:10" s="37" customFormat="1" ht="16.5" customHeight="1" x14ac:dyDescent="0.15">
      <c r="A91" s="35"/>
      <c r="B91" s="36"/>
      <c r="E91" s="40"/>
      <c r="F91" s="53"/>
      <c r="I91" s="40"/>
      <c r="J91" s="40"/>
    </row>
    <row r="92" spans="1:10" s="37" customFormat="1" ht="16.5" customHeight="1" x14ac:dyDescent="0.15">
      <c r="A92" s="35"/>
      <c r="B92" s="36"/>
      <c r="E92" s="40"/>
      <c r="F92" s="38"/>
      <c r="I92" s="40"/>
      <c r="J92" s="40"/>
    </row>
    <row r="93" spans="1:10" s="37" customFormat="1" ht="16.5" customHeight="1" x14ac:dyDescent="0.15">
      <c r="A93" s="35"/>
      <c r="B93" s="36"/>
      <c r="E93" s="40"/>
      <c r="F93" s="38"/>
      <c r="I93" s="40"/>
      <c r="J93" s="40"/>
    </row>
    <row r="94" spans="1:10" s="37" customFormat="1" ht="16.5" customHeight="1" x14ac:dyDescent="0.15">
      <c r="A94" s="35"/>
      <c r="B94" s="36"/>
      <c r="E94" s="40"/>
      <c r="F94" s="40"/>
      <c r="I94" s="40"/>
      <c r="J94" s="40"/>
    </row>
    <row r="95" spans="1:10" s="37" customFormat="1" ht="16.5" customHeight="1" x14ac:dyDescent="0.15">
      <c r="A95" s="35"/>
      <c r="B95" s="36"/>
      <c r="E95" s="40"/>
      <c r="F95" s="40"/>
      <c r="I95" s="40"/>
      <c r="J95" s="40"/>
    </row>
    <row r="96" spans="1:10" s="37" customFormat="1" ht="16.5" customHeight="1" x14ac:dyDescent="0.15">
      <c r="A96" s="35"/>
      <c r="B96" s="36"/>
      <c r="E96" s="40"/>
      <c r="F96" s="40"/>
      <c r="I96" s="40"/>
      <c r="J96" s="40"/>
    </row>
    <row r="97" spans="1:10" s="37" customFormat="1" ht="16.5" customHeight="1" x14ac:dyDescent="0.15">
      <c r="A97" s="35"/>
      <c r="B97" s="36"/>
      <c r="E97" s="40"/>
      <c r="F97" s="40"/>
      <c r="I97" s="40"/>
      <c r="J97" s="40"/>
    </row>
    <row r="98" spans="1:10" s="37" customFormat="1" ht="16.5" customHeight="1" x14ac:dyDescent="0.15">
      <c r="A98" s="35"/>
      <c r="B98" s="36"/>
      <c r="E98" s="40"/>
      <c r="F98" s="40"/>
      <c r="I98" s="40"/>
      <c r="J98" s="40"/>
    </row>
    <row r="99" spans="1:10" s="37" customFormat="1" ht="16.5" customHeight="1" x14ac:dyDescent="0.15">
      <c r="A99" s="35"/>
      <c r="B99" s="36"/>
      <c r="E99" s="40"/>
      <c r="F99" s="40"/>
      <c r="I99" s="40"/>
      <c r="J99" s="40"/>
    </row>
    <row r="100" spans="1:10" s="37" customFormat="1" ht="16.5" customHeight="1" x14ac:dyDescent="0.15">
      <c r="A100" s="35"/>
      <c r="B100" s="36"/>
      <c r="E100" s="40"/>
      <c r="F100" s="40"/>
      <c r="I100" s="40"/>
      <c r="J100" s="40"/>
    </row>
    <row r="101" spans="1:10" s="37" customFormat="1" ht="16.5" customHeight="1" x14ac:dyDescent="0.15">
      <c r="A101" s="35"/>
      <c r="B101" s="36"/>
      <c r="E101" s="40"/>
      <c r="F101" s="40"/>
      <c r="I101" s="40"/>
      <c r="J101" s="40"/>
    </row>
    <row r="102" spans="1:10" s="37" customFormat="1" ht="16.5" customHeight="1" x14ac:dyDescent="0.15">
      <c r="A102" s="35"/>
      <c r="B102" s="36"/>
      <c r="E102" s="40"/>
      <c r="F102" s="40"/>
      <c r="I102" s="40"/>
      <c r="J102" s="40"/>
    </row>
    <row r="103" spans="1:10" s="37" customFormat="1" ht="16.5" customHeight="1" x14ac:dyDescent="0.15">
      <c r="A103" s="35"/>
      <c r="B103" s="36"/>
      <c r="E103" s="40"/>
      <c r="F103" s="40"/>
      <c r="I103" s="40"/>
      <c r="J103" s="40"/>
    </row>
    <row r="104" spans="1:10" ht="16.5" customHeight="1" x14ac:dyDescent="0.25">
      <c r="A104" s="60"/>
      <c r="B104" s="61"/>
      <c r="E104" s="59"/>
      <c r="F104" s="59"/>
      <c r="I104" s="59"/>
      <c r="J104" s="59"/>
    </row>
    <row r="105" spans="1:10" ht="16.5" customHeight="1" x14ac:dyDescent="0.25">
      <c r="A105" s="60"/>
      <c r="B105" s="61"/>
      <c r="E105" s="59"/>
      <c r="F105" s="59"/>
      <c r="I105" s="59"/>
      <c r="J105" s="59"/>
    </row>
    <row r="106" spans="1:10" x14ac:dyDescent="0.25">
      <c r="A106" s="60"/>
      <c r="B106" s="61"/>
      <c r="E106" s="59"/>
      <c r="F106" s="59"/>
      <c r="I106" s="59"/>
      <c r="J106" s="59"/>
    </row>
    <row r="107" spans="1:10" x14ac:dyDescent="0.25">
      <c r="A107" s="60"/>
      <c r="B107" s="61"/>
      <c r="E107" s="59"/>
      <c r="F107" s="59"/>
      <c r="I107" s="59"/>
      <c r="J107" s="59"/>
    </row>
    <row r="108" spans="1:10" x14ac:dyDescent="0.25">
      <c r="A108" s="60"/>
      <c r="B108" s="61"/>
      <c r="E108" s="59"/>
      <c r="F108" s="59"/>
      <c r="I108" s="59"/>
      <c r="J108" s="59"/>
    </row>
    <row r="109" spans="1:10" x14ac:dyDescent="0.25">
      <c r="A109" s="60"/>
      <c r="B109" s="61"/>
      <c r="E109" s="59"/>
      <c r="F109" s="59"/>
      <c r="I109" s="59"/>
      <c r="J109" s="59"/>
    </row>
    <row r="110" spans="1:10" x14ac:dyDescent="0.25">
      <c r="A110" s="60"/>
      <c r="B110" s="61"/>
      <c r="E110" s="59"/>
      <c r="F110" s="59"/>
      <c r="I110" s="59"/>
      <c r="J110" s="59"/>
    </row>
    <row r="111" spans="1:10" x14ac:dyDescent="0.25">
      <c r="A111" s="60"/>
      <c r="B111" s="61"/>
      <c r="E111" s="59"/>
      <c r="F111" s="59"/>
      <c r="I111" s="59"/>
      <c r="J111" s="59"/>
    </row>
  </sheetData>
  <mergeCells count="10">
    <mergeCell ref="A87:C87"/>
    <mergeCell ref="E87:G87"/>
    <mergeCell ref="A88:C88"/>
    <mergeCell ref="E88:G88"/>
    <mergeCell ref="A1:G1"/>
    <mergeCell ref="A2:G2"/>
    <mergeCell ref="A53:G53"/>
    <mergeCell ref="A54:G54"/>
    <mergeCell ref="A81:C81"/>
    <mergeCell ref="E81:G8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minerva de la rosa</cp:lastModifiedBy>
  <dcterms:created xsi:type="dcterms:W3CDTF">2022-10-06T12:05:56Z</dcterms:created>
  <dcterms:modified xsi:type="dcterms:W3CDTF">2022-10-06T13:18:42Z</dcterms:modified>
</cp:coreProperties>
</file>