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580" windowHeight="6210"/>
  </bookViews>
  <sheets>
    <sheet name="MOVIMIENTO MAYO 18" sheetId="22" r:id="rId1"/>
  </sheets>
  <definedNames>
    <definedName name="_xlnm.Print_Area" localSheetId="0">'MOVIMIENTO MAYO 18'!$A$1:$G$265</definedName>
  </definedNames>
  <calcPr calcId="144525"/>
</workbook>
</file>

<file path=xl/calcChain.xml><?xml version="1.0" encoding="utf-8"?>
<calcChain xmlns="http://schemas.openxmlformats.org/spreadsheetml/2006/main">
  <c r="F255" i="22" l="1"/>
  <c r="G9" i="22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E255" i="22"/>
  <c r="G241" i="22" l="1"/>
  <c r="G242" i="22" s="1"/>
  <c r="G243" i="22" s="1"/>
  <c r="G244" i="22" s="1"/>
  <c r="G245" i="22" s="1"/>
  <c r="G247" i="22" s="1"/>
  <c r="G246" i="22" s="1"/>
  <c r="G248" i="22" s="1"/>
  <c r="G249" i="22" s="1"/>
  <c r="G250" i="22" s="1"/>
  <c r="G251" i="22" s="1"/>
  <c r="G252" i="22" s="1"/>
  <c r="G254" i="22" s="1"/>
  <c r="G255" i="22"/>
</calcChain>
</file>

<file path=xl/sharedStrings.xml><?xml version="1.0" encoding="utf-8"?>
<sst xmlns="http://schemas.openxmlformats.org/spreadsheetml/2006/main" count="504" uniqueCount="183">
  <si>
    <t>FECHA</t>
  </si>
  <si>
    <t>NO. REC./LIB.</t>
  </si>
  <si>
    <t>DEBITO</t>
  </si>
  <si>
    <t>CREDITO</t>
  </si>
  <si>
    <t>BALANCE</t>
  </si>
  <si>
    <t>DETALLES/BENEFICIARIO</t>
  </si>
  <si>
    <t>MOVIMIENTO FINANCIERO</t>
  </si>
  <si>
    <t xml:space="preserve">TOTAL </t>
  </si>
  <si>
    <t>PERSONAL FIJO</t>
  </si>
  <si>
    <t xml:space="preserve">CONCEPTO </t>
  </si>
  <si>
    <t xml:space="preserve">BALANCE INICIAL </t>
  </si>
  <si>
    <t xml:space="preserve">PERSONAL FIJO </t>
  </si>
  <si>
    <t xml:space="preserve">IMPRESORA DE LEON </t>
  </si>
  <si>
    <t xml:space="preserve">SERVICIO DE IMPRESIÓN </t>
  </si>
  <si>
    <t>IG SUPLIDORES EXPRESS</t>
  </si>
  <si>
    <t xml:space="preserve">OFICINA UNIVERSAL </t>
  </si>
  <si>
    <t xml:space="preserve"> “AÑO DEL FOMENTO DE LAS EXPORTACIONES ”</t>
  </si>
  <si>
    <t xml:space="preserve">FELIZ RUIZ COMERCIAL </t>
  </si>
  <si>
    <t>COMPRA DE COMBUSTIBLE/BARAHONA</t>
  </si>
  <si>
    <t>SERVICIO DE NOTARIZACION</t>
  </si>
  <si>
    <t xml:space="preserve">COMPAÑÍA DOMINICANA DE TELEFONO </t>
  </si>
  <si>
    <t xml:space="preserve">SERVICIO TELEFONICO </t>
  </si>
  <si>
    <t xml:space="preserve">COMPRA DE SUMINISTRO DE OFICINA </t>
  </si>
  <si>
    <t xml:space="preserve">SERVICIO DE MANTENIMIENTO VEHICULAR </t>
  </si>
  <si>
    <t xml:space="preserve">COMPRA DE COMBUSTIBLE PARA LA PLANTA ELECTRICA </t>
  </si>
  <si>
    <t xml:space="preserve">COMPRA DE COMBUSTIBLE PERSONAL GERENCIAL Y OPERACIONAL </t>
  </si>
  <si>
    <t xml:space="preserve">HOTEL PLAZA NACO </t>
  </si>
  <si>
    <t xml:space="preserve">SERVICIO DE HOSPEDAJE </t>
  </si>
  <si>
    <t xml:space="preserve">CENTRO CUESTA NACIONAL </t>
  </si>
  <si>
    <t>GRUPO KRR</t>
  </si>
  <si>
    <t xml:space="preserve">REBOGA </t>
  </si>
  <si>
    <t xml:space="preserve">SERVICIO DE REPARACION DE LA BOMBA DE AGUA </t>
  </si>
  <si>
    <t xml:space="preserve">COLMADO CAFETERIA ORTIZ </t>
  </si>
  <si>
    <t xml:space="preserve">VIAJES ALKASA </t>
  </si>
  <si>
    <t xml:space="preserve">COMPRA DE BOLETOS AEREOS </t>
  </si>
  <si>
    <t>MIEMBROS DEL CONSEJO</t>
  </si>
  <si>
    <t>PAGO DE DIETA A MIEMBROS DEL CONSEJO DIRECTIVO</t>
  </si>
  <si>
    <t>COMPRA DE COMBUSTIBLE REGIONAL HATO MAYOR</t>
  </si>
  <si>
    <t>DESDE 01/05/2018 HASTA EL 31/05/2018</t>
  </si>
  <si>
    <t xml:space="preserve">ELIAS PEREZ COMBUSTIBLE </t>
  </si>
  <si>
    <t>COMPRA DE COMBUSTIBLE/SANTIAGO DE LOS CABALLEROS /SAN FCO. MACORIS</t>
  </si>
  <si>
    <t xml:space="preserve">EXTINTORES DEL CARIBE </t>
  </si>
  <si>
    <t>SERVICIO DE MANTENIMIENTO A LOS EXTINTORES</t>
  </si>
  <si>
    <t>GRUPO ICEBERG</t>
  </si>
  <si>
    <t xml:space="preserve">COMPRA DE SACOS PARA USO DEPTO. DE INSPECION Y VIGILANCIA </t>
  </si>
  <si>
    <t>INSTITUTO POSTAL DOMINICANO</t>
  </si>
  <si>
    <t>SERVICIO DE MENSAJERIA EXPRESS</t>
  </si>
  <si>
    <t xml:space="preserve">COMPRA DE AZUCAR Y CAFÉ </t>
  </si>
  <si>
    <t>JIMENEZ BAEZ AUTOMARE</t>
  </si>
  <si>
    <t xml:space="preserve">POLLO LICEY </t>
  </si>
  <si>
    <t>COMPRA DE ALMUERZO P/ VIGILANCIA REGIONAL SATGO. DE LOS CABALLEROS</t>
  </si>
  <si>
    <t xml:space="preserve">AGUA CRISTAL </t>
  </si>
  <si>
    <t xml:space="preserve">COMPRA DE AGUA PARA USO INSTITUCIONAL </t>
  </si>
  <si>
    <t>EQUIMAX</t>
  </si>
  <si>
    <t xml:space="preserve">COMPRA DE FILTRO DE ACEITE PARA USO DE LA PANTA ELECTRICA </t>
  </si>
  <si>
    <t xml:space="preserve">EL RELAMPAGO </t>
  </si>
  <si>
    <t xml:space="preserve">SERVICIO DE MANTENIMIENTO DE LA CISTERNA </t>
  </si>
  <si>
    <t xml:space="preserve">COMBUSTIBLE SUR </t>
  </si>
  <si>
    <t>AGENCIA DE VIAJE MILENA TOURS</t>
  </si>
  <si>
    <t xml:space="preserve">DRA. ANINA DEL CASTILLO </t>
  </si>
  <si>
    <t xml:space="preserve">PAGO VIATICOS FUERA DEL PAIS </t>
  </si>
  <si>
    <t xml:space="preserve">CORAASAN </t>
  </si>
  <si>
    <t xml:space="preserve">SERVICIO DE AGUA OF. REGIONAL STGO. DE LOS CABALLEROS </t>
  </si>
  <si>
    <t>EDENORTE DOMINICANA</t>
  </si>
  <si>
    <t>PAGO DE ENERGIA ELECTRICA OFIC. SANTIAGO/S.F.M</t>
  </si>
  <si>
    <t xml:space="preserve">EDESUR  DOMINICANA </t>
  </si>
  <si>
    <t>PAGO DE ENERGIA ELECTRICA OFIC. PRINCIPAL/BARAHONA</t>
  </si>
  <si>
    <t>CAASD</t>
  </si>
  <si>
    <t>SERVICIO DE AGUA POTABLE</t>
  </si>
  <si>
    <t xml:space="preserve">SERVICIOS E INSTALACIONES TECNICAS </t>
  </si>
  <si>
    <t>SERVICIO MANTENIMIENTO DEL ASCENSOR</t>
  </si>
  <si>
    <t>ALEJANDRA MARIA VILLOCH</t>
  </si>
  <si>
    <t>SERVICIOS DE CONSULTORIA</t>
  </si>
  <si>
    <t xml:space="preserve">COMPRA DE LIBROS TEORIA DE LAS VIAS DE EJECUCION DEL DERECHO </t>
  </si>
  <si>
    <t>EDITORA JURIDICA</t>
  </si>
  <si>
    <t>ADECUNUSC</t>
  </si>
  <si>
    <t xml:space="preserve">APORTE ECONOMICO </t>
  </si>
  <si>
    <t xml:space="preserve">VIATICO FUERA DEL PAIS </t>
  </si>
  <si>
    <t xml:space="preserve">FRANCISCO FERNANDEZ ALMONTE </t>
  </si>
  <si>
    <t xml:space="preserve">PAGO DE GASTO JUDICIALES </t>
  </si>
  <si>
    <t xml:space="preserve">PERSONAL DE VIGILANCIA </t>
  </si>
  <si>
    <t>PAGO HORAS EXTRAS MARZO /2018</t>
  </si>
  <si>
    <t>PAGO PERSONAL DE VIGILANCIA ABRIL/2018</t>
  </si>
  <si>
    <t>TESORERIA DE LA SEGURIDAD SOCIAL</t>
  </si>
  <si>
    <t>APORTE AL SEGURO FAMILIAR DE SALUD</t>
  </si>
  <si>
    <t>APORTE AL FONDO DE PENSIONES</t>
  </si>
  <si>
    <t>APORTE AL RIESGO LABORAL</t>
  </si>
  <si>
    <t>SUELDO DEJADO DE PAGAR JUNIO /2015</t>
  </si>
  <si>
    <t>SUELDO DEJADO DE PAGAR JULIO/2015</t>
  </si>
  <si>
    <t>SUELDO DEJADO DE PAGAR AGOSTO/2015</t>
  </si>
  <si>
    <t>SUELDO DEJADO DE PAGAR SEPT. /2015</t>
  </si>
  <si>
    <t>SUELDO DEJADO DE PAGAR OCT. /2015</t>
  </si>
  <si>
    <t>SUELDO DEJADO DE PAGAR NOV. /2015</t>
  </si>
  <si>
    <t>SUELDO DEJADO DE PAGAR DIC. /2015</t>
  </si>
  <si>
    <t>SUELDO DEJADO DE PAGAR MARZO/2016</t>
  </si>
  <si>
    <t>SUELDO DEJADO DE PAGAR DIC./2016</t>
  </si>
  <si>
    <t>SUELDO DEJADO DE PAGAR AGOSTO/2016</t>
  </si>
  <si>
    <t>SUELDO DEJADO DE PAGAR SEPT. /2016</t>
  </si>
  <si>
    <t>SUELDO DEJADO DE PAGAR OCT. /2016</t>
  </si>
  <si>
    <t>SUELDO DEJADO DE PAGAR NOV. /2016</t>
  </si>
  <si>
    <t>SUELDO DEJADO DE PAGAR ENERO. /2016</t>
  </si>
  <si>
    <t>SUELDO DEJADO DE PAGAR FEB./2016</t>
  </si>
  <si>
    <t>SUELDO DEJADO DE PAGAR JULIO/2016</t>
  </si>
  <si>
    <t>SUELDO DEJADO DE PAGAR MAYO/2016</t>
  </si>
  <si>
    <t>SUELDO DEJADO DE PAGAR JUNIO/2016</t>
  </si>
  <si>
    <t>SUELDO DEJADO DE PAGAR ABRIL/2016</t>
  </si>
  <si>
    <t>SUELDO DEJADO DE PAGAR ABRIL/2017</t>
  </si>
  <si>
    <t>SUELDO DEJADO DE PAGAR JUNIO/2017</t>
  </si>
  <si>
    <t>SUELDO DEJADO DE PAGAR AGOSTO/2017</t>
  </si>
  <si>
    <t>SUELDO DEJADO DE PAGAR OCT./2017</t>
  </si>
  <si>
    <t>SUELDO DEJADO DE PAGAR SEPT. /2017</t>
  </si>
  <si>
    <t>SUELDO DEJADO DE PAGAR DIC./2017</t>
  </si>
  <si>
    <t>SUELDO DEJADO DE PAGAR ENERO/2017</t>
  </si>
  <si>
    <t>SUELDO DEJADO DE PAGAR FEB./2017</t>
  </si>
  <si>
    <t>SUELDO DEJADO DE PAGAR FEB./2018</t>
  </si>
  <si>
    <t>SUELDO DEJADO DE PAGAR MARZO/2018</t>
  </si>
  <si>
    <t>SUELDO DEJADO DE PAGAR NOV./2017</t>
  </si>
  <si>
    <t>SUELDO DEJADO DE PAGAR ENERO/2018</t>
  </si>
  <si>
    <t>SUELDO DEJADO DE PAGAR MARZO./2017</t>
  </si>
  <si>
    <t>SUELDO DEJADO DE PAGAR JULIO/2017</t>
  </si>
  <si>
    <t>SUELDO DEJADO DE PAGAR MAYO/2017</t>
  </si>
  <si>
    <t>PAGO RETROACTIVO ABRIL 2018</t>
  </si>
  <si>
    <t>PAGO REGALIA DEJADA DE PAGAR DIC. 2016</t>
  </si>
  <si>
    <t>PAGO REGALIA DEJADA DE PAGAR DIC. 2017</t>
  </si>
  <si>
    <t>COMPUTADORAS DOMINICANA</t>
  </si>
  <si>
    <t xml:space="preserve">COMPRA DE IMPRESORA PARA LA REGIONAL STGO DE LOS CABALLEROS </t>
  </si>
  <si>
    <t xml:space="preserve">SUPLIDORA REYSA </t>
  </si>
  <si>
    <t xml:space="preserve">COMPRA DE SUMINISTRO DE LIMPIEZA </t>
  </si>
  <si>
    <t>SANTO DOMINGO MOTORS COMPANY</t>
  </si>
  <si>
    <t xml:space="preserve">DISTRIBUIDORA INTERNACIONAL DE PETROLEO </t>
  </si>
  <si>
    <t xml:space="preserve">EDUARDO JACOBO LEGER </t>
  </si>
  <si>
    <t xml:space="preserve">OFFITEK </t>
  </si>
  <si>
    <t xml:space="preserve">COMPRA DE SUMINISTRO DE INFORMATICA </t>
  </si>
  <si>
    <t xml:space="preserve">SERVICIO DE ALQUILER/ LOCAL HATO MAYOR </t>
  </si>
  <si>
    <t xml:space="preserve">VERONICA ASTACIO MERCEDES </t>
  </si>
  <si>
    <t xml:space="preserve">COMPRA DE BONOS P/EL PERSONAL SECRETARIAL INSTITUCIONAL </t>
  </si>
  <si>
    <t xml:space="preserve">EDITORA DE REVISTA </t>
  </si>
  <si>
    <t xml:space="preserve">COMPRA DE SILLONES/ SILLAS DE VISITAS PARA VARIAS AREAS DE LA Institución </t>
  </si>
  <si>
    <t xml:space="preserve">EDITORA LISTIN DIARIO </t>
  </si>
  <si>
    <t xml:space="preserve">SERVICIO DE PUBLICIDAD </t>
  </si>
  <si>
    <t>RUTA DE LA LINCO ROAD</t>
  </si>
  <si>
    <t>SERVICIO DE ALMUERZO Y CENA P/ SEGURIDAD</t>
  </si>
  <si>
    <t>F Y G OFFICE SOLUCION</t>
  </si>
  <si>
    <t xml:space="preserve">COMPRA DE SUMINISTROS TECNOLOGICOS PARA USO DEL DEPTO. DE INSPECCION Y VIGILANCIA </t>
  </si>
  <si>
    <t>PAGO PROPORCION REGALIA DEJADA DE PAGAR DIC. 2015</t>
  </si>
  <si>
    <t xml:space="preserve">PERSONAL C/CON RELACION DE DEPENDENCIA </t>
  </si>
  <si>
    <t>PAGO ADIC. SUELDO MARZO/ABRIL 2018</t>
  </si>
  <si>
    <t xml:space="preserve">PAGO DE VIATICOS DENTRO DEL PAIS </t>
  </si>
  <si>
    <t xml:space="preserve">INVERSIONES TARAMACA </t>
  </si>
  <si>
    <t xml:space="preserve">COMPRA DE MATERIALES DIVERSOS </t>
  </si>
  <si>
    <t xml:space="preserve">JUAN MATIAS CARDENAS </t>
  </si>
  <si>
    <t>BAROLI TECNOLOGI</t>
  </si>
  <si>
    <t xml:space="preserve">COMPRA DE LICENCIA DE INFORMATICA </t>
  </si>
  <si>
    <t xml:space="preserve">COMPRA DE UNA ESCALERA TIPO TIJERA PARA USO INSTITUCIONAL </t>
  </si>
  <si>
    <t xml:space="preserve">SERVICIO GRAFICO SEGURA </t>
  </si>
  <si>
    <t xml:space="preserve">COMPRA DE BULTOS TERMICOS CON EL LOGO INSTITUCIONAL </t>
  </si>
  <si>
    <t xml:space="preserve">COMPRA DE ALMUERZO P/ TRABAJO EN LA FERIA DEL LIBRO </t>
  </si>
  <si>
    <t>SUELDO AL PERSONAL MES DE MAYO 2018</t>
  </si>
  <si>
    <t xml:space="preserve">PERSONAL TAMITE DE PENSION  </t>
  </si>
  <si>
    <t>PERSONAL TRAMITE DE PENSION MAYO-2018</t>
  </si>
  <si>
    <t xml:space="preserve">PERSONAL C/SIN RELACION DE DEPENDENCIA </t>
  </si>
  <si>
    <t>SUELDO MAYO 2018</t>
  </si>
  <si>
    <t>PRIMA DE TRANSPORTE MAYO 2018</t>
  </si>
  <si>
    <t>GASTO DE REPRESENTACION MAYO 2018</t>
  </si>
  <si>
    <t>GASTOS DE ALIMENTACION MAYO 2018</t>
  </si>
  <si>
    <t>PERSONAL DE VIGILANCIA</t>
  </si>
  <si>
    <t>PAGO PERSONAL DE VIGILANCIA MAYO 2018</t>
  </si>
  <si>
    <t xml:space="preserve">COMERCIALIZADORA KIMARCO </t>
  </si>
  <si>
    <t xml:space="preserve">COMPRA DE PRODUCTO DE PAPER CARTON </t>
  </si>
  <si>
    <t xml:space="preserve">COMPRA DE AIRE ACONDICIONADO PARA USO DE LA REGIONAL DE HATO MAYOR </t>
  </si>
  <si>
    <t xml:space="preserve">SOLUDIVER SOLUCIONES DIVERSAS </t>
  </si>
  <si>
    <t xml:space="preserve">COMPRA DE CAJA PARA ARCHIVAR </t>
  </si>
  <si>
    <t>PAGO HORAS EXTRAS ABRIL /2018</t>
  </si>
  <si>
    <t>PAGO RETROACTIVO MAYO 2018</t>
  </si>
  <si>
    <t xml:space="preserve">EXEMPLEADO </t>
  </si>
  <si>
    <t xml:space="preserve">PAGO VACACIONES NO DISFRUTADAS </t>
  </si>
  <si>
    <t>ALTICE DOMINICANA</t>
  </si>
  <si>
    <t>PROCONSUMIDOR</t>
  </si>
  <si>
    <t>TRANSFERENCIA PARA CUBRIR GASTOS CORRIENTES MAYO 2018</t>
  </si>
  <si>
    <t>TRANSFERENCIA PARA CUBRIR SUELDOS Y SEGURIDAD SOCIAL</t>
  </si>
  <si>
    <t>REPOSICION DEL ANTICIPO FINANCIERO (FRI000122)</t>
  </si>
  <si>
    <t>MANUEL MOREJON</t>
  </si>
  <si>
    <t>SERVICIO DE CAPACITACION AL CUERPO DE INSPECTORES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</si>
</sst>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theme="0"/>
      <name val="Bookman Old Style"/>
      <family val="1"/>
    </font>
    <font>
      <sz val="8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8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78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 applyAlignment="1">
      <alignment horizontal="right"/>
    </xf>
    <xf numFmtId="165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164" fontId="0" fillId="0" borderId="0" xfId="0" applyNumberFormat="1"/>
    <xf numFmtId="0" fontId="10" fillId="0" borderId="0" xfId="0" applyFont="1"/>
    <xf numFmtId="43" fontId="0" fillId="0" borderId="0" xfId="0" applyNumberFormat="1"/>
    <xf numFmtId="43" fontId="6" fillId="3" borderId="0" xfId="1" applyFont="1" applyFill="1"/>
    <xf numFmtId="0" fontId="0" fillId="3" borderId="0" xfId="0" applyFill="1"/>
    <xf numFmtId="4" fontId="0" fillId="0" borderId="0" xfId="0" applyNumberFormat="1"/>
    <xf numFmtId="0" fontId="9" fillId="0" borderId="0" xfId="0" applyFont="1" applyAlignment="1"/>
    <xf numFmtId="0" fontId="7" fillId="3" borderId="0" xfId="2" applyFont="1" applyFill="1" applyAlignment="1">
      <alignment vertical="center"/>
    </xf>
    <xf numFmtId="0" fontId="8" fillId="0" borderId="0" xfId="0" applyFont="1" applyAlignment="1"/>
    <xf numFmtId="0" fontId="10" fillId="0" borderId="0" xfId="0" applyFont="1" applyBorder="1"/>
    <xf numFmtId="0" fontId="10" fillId="0" borderId="10" xfId="0" applyFont="1" applyBorder="1"/>
    <xf numFmtId="0" fontId="3" fillId="3" borderId="0" xfId="0" applyFont="1" applyFill="1"/>
    <xf numFmtId="43" fontId="3" fillId="3" borderId="0" xfId="1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0" fontId="10" fillId="3" borderId="0" xfId="0" applyFont="1" applyFill="1" applyBorder="1"/>
    <xf numFmtId="0" fontId="0" fillId="3" borderId="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2" borderId="1" xfId="4" applyNumberFormat="1" applyFont="1" applyFill="1" applyBorder="1" applyAlignment="1" applyProtection="1">
      <alignment horizontal="center"/>
      <protection locked="0"/>
    </xf>
    <xf numFmtId="0" fontId="12" fillId="2" borderId="6" xfId="4" applyNumberFormat="1" applyFont="1" applyFill="1" applyBorder="1" applyAlignment="1" applyProtection="1">
      <alignment horizontal="center" wrapText="1"/>
      <protection locked="0"/>
    </xf>
    <xf numFmtId="0" fontId="12" fillId="2" borderId="5" xfId="4" applyNumberFormat="1" applyFont="1" applyFill="1" applyBorder="1" applyAlignment="1" applyProtection="1">
      <alignment horizontal="left"/>
      <protection locked="0"/>
    </xf>
    <xf numFmtId="0" fontId="12" fillId="2" borderId="7" xfId="4" applyNumberFormat="1" applyFont="1" applyFill="1" applyBorder="1" applyAlignment="1" applyProtection="1">
      <protection locked="0"/>
    </xf>
    <xf numFmtId="0" fontId="12" fillId="2" borderId="8" xfId="4" applyNumberFormat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right"/>
      <protection locked="0"/>
    </xf>
    <xf numFmtId="14" fontId="13" fillId="4" borderId="9" xfId="0" applyNumberFormat="1" applyFont="1" applyFill="1" applyBorder="1" applyAlignment="1">
      <alignment horizontal="center"/>
    </xf>
    <xf numFmtId="43" fontId="13" fillId="4" borderId="12" xfId="1" applyFont="1" applyFill="1" applyBorder="1" applyAlignment="1" applyProtection="1">
      <alignment horizontal="right"/>
      <protection locked="0"/>
    </xf>
    <xf numFmtId="166" fontId="15" fillId="3" borderId="0" xfId="0" applyNumberFormat="1" applyFont="1" applyFill="1" applyBorder="1" applyAlignment="1"/>
    <xf numFmtId="0" fontId="15" fillId="3" borderId="0" xfId="0" applyFont="1" applyFill="1" applyBorder="1"/>
    <xf numFmtId="0" fontId="14" fillId="3" borderId="10" xfId="0" applyFont="1" applyFill="1" applyBorder="1"/>
    <xf numFmtId="43" fontId="14" fillId="3" borderId="10" xfId="1" applyFont="1" applyFill="1" applyBorder="1"/>
    <xf numFmtId="43" fontId="14" fillId="3" borderId="0" xfId="0" applyNumberFormat="1" applyFont="1" applyFill="1" applyBorder="1"/>
    <xf numFmtId="166" fontId="14" fillId="3" borderId="11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0" borderId="0" xfId="0" applyFont="1" applyBorder="1"/>
    <xf numFmtId="0" fontId="14" fillId="3" borderId="0" xfId="0" applyFont="1" applyFill="1" applyBorder="1"/>
    <xf numFmtId="43" fontId="14" fillId="3" borderId="0" xfId="1" applyFont="1" applyFill="1" applyBorder="1"/>
    <xf numFmtId="166" fontId="14" fillId="3" borderId="0" xfId="0" applyNumberFormat="1" applyFont="1" applyFill="1" applyBorder="1" applyAlignment="1">
      <alignment vertical="justify" wrapText="1"/>
    </xf>
    <xf numFmtId="43" fontId="15" fillId="3" borderId="0" xfId="1" applyFont="1" applyFill="1" applyBorder="1"/>
    <xf numFmtId="166" fontId="15" fillId="3" borderId="0" xfId="0" applyNumberFormat="1" applyFont="1" applyFill="1" applyBorder="1"/>
    <xf numFmtId="166" fontId="14" fillId="3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4" fontId="14" fillId="3" borderId="0" xfId="0" applyNumberFormat="1" applyFont="1" applyFill="1" applyBorder="1" applyAlignment="1"/>
    <xf numFmtId="43" fontId="14" fillId="3" borderId="0" xfId="1" applyFont="1" applyFill="1" applyBorder="1" applyAlignment="1"/>
    <xf numFmtId="4" fontId="14" fillId="3" borderId="0" xfId="0" applyNumberFormat="1" applyFont="1" applyFill="1" applyBorder="1" applyAlignment="1">
      <alignment wrapText="1"/>
    </xf>
    <xf numFmtId="4" fontId="14" fillId="3" borderId="0" xfId="0" applyNumberFormat="1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4" fontId="12" fillId="2" borderId="3" xfId="0" applyNumberFormat="1" applyFont="1" applyFill="1" applyBorder="1"/>
    <xf numFmtId="43" fontId="12" fillId="2" borderId="3" xfId="0" applyNumberFormat="1" applyFont="1" applyFill="1" applyBorder="1"/>
    <xf numFmtId="43" fontId="12" fillId="2" borderId="4" xfId="0" applyNumberFormat="1" applyFont="1" applyFill="1" applyBorder="1"/>
    <xf numFmtId="166" fontId="16" fillId="3" borderId="0" xfId="0" applyNumberFormat="1" applyFont="1" applyFill="1" applyBorder="1"/>
    <xf numFmtId="0" fontId="14" fillId="3" borderId="10" xfId="0" applyFont="1" applyFill="1" applyBorder="1" applyAlignment="1">
      <alignment horizontal="left"/>
    </xf>
    <xf numFmtId="0" fontId="17" fillId="3" borderId="0" xfId="0" applyFont="1" applyFill="1" applyBorder="1"/>
    <xf numFmtId="0" fontId="16" fillId="3" borderId="0" xfId="0" applyFont="1" applyFill="1" applyBorder="1"/>
    <xf numFmtId="166" fontId="14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43" fontId="14" fillId="0" borderId="0" xfId="1" applyFont="1" applyFill="1" applyBorder="1"/>
    <xf numFmtId="43" fontId="18" fillId="0" borderId="0" xfId="1" applyFont="1" applyFill="1" applyBorder="1"/>
    <xf numFmtId="0" fontId="7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3" fillId="4" borderId="3" xfId="4" applyNumberFormat="1" applyFont="1" applyFill="1" applyBorder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19050</xdr:rowOff>
    </xdr:from>
    <xdr:to>
      <xdr:col>1</xdr:col>
      <xdr:colOff>249805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9050"/>
          <a:ext cx="1076325" cy="9715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28576</xdr:rowOff>
    </xdr:from>
    <xdr:to>
      <xdr:col>6</xdr:col>
      <xdr:colOff>1381125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3425" y="28576"/>
          <a:ext cx="1333500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tabSelected="1" view="pageBreakPreview" zoomScaleNormal="106" zoomScaleSheetLayoutView="100" workbookViewId="0">
      <selection activeCell="E7" sqref="E7"/>
    </sheetView>
  </sheetViews>
  <sheetFormatPr baseColWidth="10" defaultColWidth="11.42578125" defaultRowHeight="15.6" customHeight="1" x14ac:dyDescent="0.25"/>
  <cols>
    <col min="1" max="1" width="14.7109375" style="1" customWidth="1"/>
    <col min="2" max="2" width="8.42578125" style="1" customWidth="1"/>
    <col min="3" max="3" width="47.5703125" style="1" customWidth="1"/>
    <col min="4" max="4" width="73.140625" style="1" customWidth="1"/>
    <col min="5" max="5" width="20.28515625" style="1" customWidth="1"/>
    <col min="6" max="6" width="22.85546875" style="1" customWidth="1"/>
    <col min="7" max="7" width="22.7109375" style="1" customWidth="1"/>
    <col min="8" max="16384" width="11.42578125" style="1"/>
  </cols>
  <sheetData>
    <row r="1" spans="1:15" s="2" customFormat="1" ht="15.6" customHeight="1" x14ac:dyDescent="0.2">
      <c r="A1" s="21"/>
      <c r="B1" s="21"/>
      <c r="C1" s="18"/>
      <c r="D1" s="18"/>
      <c r="E1" s="18"/>
      <c r="F1" s="19"/>
      <c r="G1" s="3"/>
    </row>
    <row r="2" spans="1:15" s="2" customFormat="1" ht="15.6" customHeight="1" x14ac:dyDescent="0.2">
      <c r="A2" s="22"/>
      <c r="B2" s="22"/>
      <c r="C2" s="18"/>
      <c r="D2" s="18"/>
      <c r="E2" s="18"/>
      <c r="F2" s="19"/>
      <c r="G2" s="3"/>
    </row>
    <row r="3" spans="1:15" s="2" customFormat="1" ht="15.6" customHeight="1" x14ac:dyDescent="0.2">
      <c r="A3" s="14"/>
      <c r="B3" s="14"/>
      <c r="C3" s="74" t="s">
        <v>16</v>
      </c>
      <c r="D3" s="74"/>
      <c r="E3" s="74"/>
      <c r="F3" s="74"/>
      <c r="G3" s="14"/>
    </row>
    <row r="4" spans="1:15" s="2" customFormat="1" ht="15.6" customHeight="1" x14ac:dyDescent="0.25">
      <c r="A4" s="23"/>
      <c r="B4" s="23"/>
      <c r="C4" s="75" t="s">
        <v>6</v>
      </c>
      <c r="D4" s="75"/>
      <c r="E4" s="75"/>
      <c r="F4" s="75"/>
      <c r="G4" s="13"/>
    </row>
    <row r="5" spans="1:15" s="2" customFormat="1" ht="15.6" customHeight="1" x14ac:dyDescent="0.2">
      <c r="A5" s="24"/>
      <c r="B5" s="24"/>
      <c r="C5" s="76" t="s">
        <v>38</v>
      </c>
      <c r="D5" s="76"/>
      <c r="E5" s="76"/>
      <c r="F5" s="76"/>
      <c r="G5" s="15"/>
    </row>
    <row r="6" spans="1:15" s="2" customFormat="1" ht="15.6" customHeight="1" thickBot="1" x14ac:dyDescent="0.35">
      <c r="A6" s="20"/>
      <c r="B6" s="20"/>
      <c r="C6" s="20"/>
      <c r="D6" s="20"/>
      <c r="E6" s="20"/>
      <c r="F6" s="20"/>
      <c r="G6" s="5"/>
    </row>
    <row r="7" spans="1:15" s="8" customFormat="1" ht="24.75" customHeight="1" thickBot="1" x14ac:dyDescent="0.25">
      <c r="A7" s="32" t="s">
        <v>0</v>
      </c>
      <c r="B7" s="33" t="s">
        <v>1</v>
      </c>
      <c r="C7" s="34" t="s">
        <v>5</v>
      </c>
      <c r="D7" s="35" t="s">
        <v>9</v>
      </c>
      <c r="E7" s="36" t="s">
        <v>2</v>
      </c>
      <c r="F7" s="37" t="s">
        <v>3</v>
      </c>
      <c r="G7" s="38" t="s">
        <v>4</v>
      </c>
      <c r="H7" s="16"/>
      <c r="I7" s="16"/>
      <c r="J7" s="16"/>
      <c r="K7" s="16"/>
      <c r="L7" s="16"/>
      <c r="M7" s="16"/>
      <c r="N7" s="16"/>
      <c r="O7" s="16"/>
    </row>
    <row r="8" spans="1:15" s="17" customFormat="1" ht="17.25" customHeight="1" thickBot="1" x14ac:dyDescent="0.25">
      <c r="A8" s="39">
        <v>43221</v>
      </c>
      <c r="B8" s="77" t="s">
        <v>10</v>
      </c>
      <c r="C8" s="77"/>
      <c r="D8" s="77"/>
      <c r="E8" s="77"/>
      <c r="F8" s="77"/>
      <c r="G8" s="40">
        <v>22898077.420000002</v>
      </c>
      <c r="H8" s="16"/>
      <c r="I8" s="16"/>
      <c r="J8" s="16"/>
      <c r="K8" s="16"/>
      <c r="L8" s="16"/>
      <c r="M8" s="16"/>
      <c r="N8" s="16"/>
      <c r="O8" s="16"/>
    </row>
    <row r="9" spans="1:15" s="16" customFormat="1" ht="12.75" x14ac:dyDescent="0.25">
      <c r="A9" s="46">
        <v>43221</v>
      </c>
      <c r="B9" s="66">
        <v>1132</v>
      </c>
      <c r="C9" s="49" t="s">
        <v>57</v>
      </c>
      <c r="D9" s="49" t="s">
        <v>24</v>
      </c>
      <c r="E9" s="43"/>
      <c r="F9" s="44">
        <v>25125</v>
      </c>
      <c r="G9" s="45">
        <f>+G8-F9</f>
        <v>22872952.420000002</v>
      </c>
    </row>
    <row r="10" spans="1:15" s="16" customFormat="1" ht="15.6" customHeight="1" x14ac:dyDescent="0.25">
      <c r="A10" s="46">
        <v>43221</v>
      </c>
      <c r="B10" s="47">
        <v>1196</v>
      </c>
      <c r="C10" s="54" t="s">
        <v>59</v>
      </c>
      <c r="D10" s="55" t="s">
        <v>60</v>
      </c>
      <c r="E10" s="50"/>
      <c r="F10" s="72">
        <v>125123.4</v>
      </c>
      <c r="G10" s="45">
        <f t="shared" ref="G10:G73" si="0">+G9-F10</f>
        <v>22747829.020000003</v>
      </c>
    </row>
    <row r="11" spans="1:15" s="16" customFormat="1" ht="15.6" customHeight="1" x14ac:dyDescent="0.25">
      <c r="A11" s="46">
        <v>43221</v>
      </c>
      <c r="B11" s="47">
        <v>1323</v>
      </c>
      <c r="C11" s="49" t="s">
        <v>11</v>
      </c>
      <c r="D11" s="49" t="s">
        <v>94</v>
      </c>
      <c r="E11" s="52"/>
      <c r="F11" s="52">
        <v>72500</v>
      </c>
      <c r="G11" s="45">
        <f t="shared" si="0"/>
        <v>22675329.020000003</v>
      </c>
    </row>
    <row r="12" spans="1:15" s="16" customFormat="1" ht="15.6" customHeight="1" x14ac:dyDescent="0.25">
      <c r="A12" s="46">
        <v>43221</v>
      </c>
      <c r="B12" s="47">
        <v>1323</v>
      </c>
      <c r="C12" s="49" t="s">
        <v>83</v>
      </c>
      <c r="D12" s="49" t="s">
        <v>84</v>
      </c>
      <c r="E12" s="49"/>
      <c r="F12" s="50">
        <v>5140.25</v>
      </c>
      <c r="G12" s="45">
        <f t="shared" si="0"/>
        <v>22670188.770000003</v>
      </c>
    </row>
    <row r="13" spans="1:15" s="25" customFormat="1" ht="15.6" customHeight="1" x14ac:dyDescent="0.25">
      <c r="A13" s="46">
        <v>43221</v>
      </c>
      <c r="B13" s="47">
        <v>1323</v>
      </c>
      <c r="C13" s="49" t="s">
        <v>83</v>
      </c>
      <c r="D13" s="49" t="s">
        <v>85</v>
      </c>
      <c r="E13" s="49"/>
      <c r="F13" s="50">
        <v>5147.5</v>
      </c>
      <c r="G13" s="45">
        <f t="shared" si="0"/>
        <v>22665041.270000003</v>
      </c>
    </row>
    <row r="14" spans="1:15" s="16" customFormat="1" ht="15.6" customHeight="1" x14ac:dyDescent="0.25">
      <c r="A14" s="46">
        <v>43221</v>
      </c>
      <c r="B14" s="47">
        <v>1323</v>
      </c>
      <c r="C14" s="49" t="s">
        <v>83</v>
      </c>
      <c r="D14" s="49" t="s">
        <v>86</v>
      </c>
      <c r="E14" s="49"/>
      <c r="F14" s="50">
        <v>520.34</v>
      </c>
      <c r="G14" s="45">
        <f t="shared" si="0"/>
        <v>22664520.930000003</v>
      </c>
    </row>
    <row r="15" spans="1:15" s="25" customFormat="1" ht="15.6" customHeight="1" x14ac:dyDescent="0.25">
      <c r="A15" s="46">
        <v>43221</v>
      </c>
      <c r="B15" s="47">
        <v>1325</v>
      </c>
      <c r="C15" s="49" t="s">
        <v>11</v>
      </c>
      <c r="D15" s="49" t="s">
        <v>95</v>
      </c>
      <c r="E15" s="49"/>
      <c r="F15" s="52">
        <v>72500</v>
      </c>
      <c r="G15" s="45">
        <f t="shared" si="0"/>
        <v>22592020.930000003</v>
      </c>
    </row>
    <row r="16" spans="1:15" s="25" customFormat="1" ht="12.75" x14ac:dyDescent="0.25">
      <c r="A16" s="46">
        <v>43221</v>
      </c>
      <c r="B16" s="47">
        <v>1325</v>
      </c>
      <c r="C16" s="49" t="s">
        <v>83</v>
      </c>
      <c r="D16" s="49" t="s">
        <v>84</v>
      </c>
      <c r="E16" s="49"/>
      <c r="F16" s="50">
        <v>5140.25</v>
      </c>
      <c r="G16" s="45">
        <f t="shared" si="0"/>
        <v>22586880.680000003</v>
      </c>
    </row>
    <row r="17" spans="1:7" s="16" customFormat="1" ht="12.75" x14ac:dyDescent="0.25">
      <c r="A17" s="46">
        <v>43221</v>
      </c>
      <c r="B17" s="47">
        <v>1325</v>
      </c>
      <c r="C17" s="49" t="s">
        <v>83</v>
      </c>
      <c r="D17" s="49" t="s">
        <v>85</v>
      </c>
      <c r="E17" s="49"/>
      <c r="F17" s="50">
        <v>5147.5</v>
      </c>
      <c r="G17" s="45">
        <f t="shared" si="0"/>
        <v>22581733.180000003</v>
      </c>
    </row>
    <row r="18" spans="1:7" s="16" customFormat="1" ht="15.6" customHeight="1" x14ac:dyDescent="0.25">
      <c r="A18" s="46">
        <v>43221</v>
      </c>
      <c r="B18" s="47">
        <v>1325</v>
      </c>
      <c r="C18" s="49" t="s">
        <v>83</v>
      </c>
      <c r="D18" s="49" t="s">
        <v>86</v>
      </c>
      <c r="E18" s="59"/>
      <c r="F18" s="50">
        <v>520.34</v>
      </c>
      <c r="G18" s="45">
        <f t="shared" si="0"/>
        <v>22581212.840000004</v>
      </c>
    </row>
    <row r="19" spans="1:7" s="16" customFormat="1" ht="15.6" customHeight="1" x14ac:dyDescent="0.25">
      <c r="A19" s="46">
        <v>43221</v>
      </c>
      <c r="B19" s="47">
        <v>1327</v>
      </c>
      <c r="C19" s="49" t="s">
        <v>11</v>
      </c>
      <c r="D19" s="49" t="s">
        <v>96</v>
      </c>
      <c r="E19" s="49"/>
      <c r="F19" s="52">
        <v>72500</v>
      </c>
      <c r="G19" s="45">
        <f t="shared" si="0"/>
        <v>22508712.840000004</v>
      </c>
    </row>
    <row r="20" spans="1:7" s="16" customFormat="1" ht="15.6" customHeight="1" x14ac:dyDescent="0.25">
      <c r="A20" s="46">
        <v>43221</v>
      </c>
      <c r="B20" s="47">
        <v>1327</v>
      </c>
      <c r="C20" s="49" t="s">
        <v>83</v>
      </c>
      <c r="D20" s="49" t="s">
        <v>84</v>
      </c>
      <c r="E20" s="49"/>
      <c r="F20" s="50">
        <v>5140.25</v>
      </c>
      <c r="G20" s="45">
        <f t="shared" si="0"/>
        <v>22503572.590000004</v>
      </c>
    </row>
    <row r="21" spans="1:7" s="16" customFormat="1" ht="15.6" customHeight="1" x14ac:dyDescent="0.25">
      <c r="A21" s="46">
        <v>43221</v>
      </c>
      <c r="B21" s="47">
        <v>1327</v>
      </c>
      <c r="C21" s="49" t="s">
        <v>83</v>
      </c>
      <c r="D21" s="49" t="s">
        <v>85</v>
      </c>
      <c r="E21" s="49"/>
      <c r="F21" s="50">
        <v>5147.5</v>
      </c>
      <c r="G21" s="45">
        <f t="shared" si="0"/>
        <v>22498425.090000004</v>
      </c>
    </row>
    <row r="22" spans="1:7" s="16" customFormat="1" ht="15.6" customHeight="1" x14ac:dyDescent="0.25">
      <c r="A22" s="46">
        <v>43221</v>
      </c>
      <c r="B22" s="47">
        <v>1327</v>
      </c>
      <c r="C22" s="49" t="s">
        <v>83</v>
      </c>
      <c r="D22" s="49" t="s">
        <v>86</v>
      </c>
      <c r="E22" s="59"/>
      <c r="F22" s="50">
        <v>520.34</v>
      </c>
      <c r="G22" s="45">
        <f t="shared" si="0"/>
        <v>22497904.750000004</v>
      </c>
    </row>
    <row r="23" spans="1:7" s="25" customFormat="1" ht="15.6" customHeight="1" x14ac:dyDescent="0.25">
      <c r="A23" s="46">
        <v>43221</v>
      </c>
      <c r="B23" s="47">
        <v>1329</v>
      </c>
      <c r="C23" s="49" t="s">
        <v>11</v>
      </c>
      <c r="D23" s="49" t="s">
        <v>97</v>
      </c>
      <c r="E23" s="49"/>
      <c r="F23" s="52">
        <v>72500</v>
      </c>
      <c r="G23" s="45">
        <f t="shared" si="0"/>
        <v>22425404.750000004</v>
      </c>
    </row>
    <row r="24" spans="1:7" s="16" customFormat="1" ht="15.6" customHeight="1" x14ac:dyDescent="0.25">
      <c r="A24" s="46">
        <v>43221</v>
      </c>
      <c r="B24" s="47">
        <v>1329</v>
      </c>
      <c r="C24" s="49" t="s">
        <v>83</v>
      </c>
      <c r="D24" s="49" t="s">
        <v>84</v>
      </c>
      <c r="E24" s="49"/>
      <c r="F24" s="50">
        <v>5140.25</v>
      </c>
      <c r="G24" s="45">
        <f t="shared" si="0"/>
        <v>22420264.500000004</v>
      </c>
    </row>
    <row r="25" spans="1:7" s="25" customFormat="1" ht="15.6" customHeight="1" x14ac:dyDescent="0.25">
      <c r="A25" s="46">
        <v>43221</v>
      </c>
      <c r="B25" s="47">
        <v>1329</v>
      </c>
      <c r="C25" s="49" t="s">
        <v>83</v>
      </c>
      <c r="D25" s="49" t="s">
        <v>85</v>
      </c>
      <c r="E25" s="49"/>
      <c r="F25" s="50">
        <v>5147.5</v>
      </c>
      <c r="G25" s="45">
        <f t="shared" si="0"/>
        <v>22415117.000000004</v>
      </c>
    </row>
    <row r="26" spans="1:7" s="16" customFormat="1" ht="15.6" customHeight="1" x14ac:dyDescent="0.25">
      <c r="A26" s="46">
        <v>43221</v>
      </c>
      <c r="B26" s="47">
        <v>1329</v>
      </c>
      <c r="C26" s="49" t="s">
        <v>83</v>
      </c>
      <c r="D26" s="49" t="s">
        <v>86</v>
      </c>
      <c r="E26" s="59"/>
      <c r="F26" s="50">
        <v>520.34</v>
      </c>
      <c r="G26" s="45">
        <f t="shared" si="0"/>
        <v>22414596.660000004</v>
      </c>
    </row>
    <row r="27" spans="1:7" s="16" customFormat="1" ht="18.75" customHeight="1" x14ac:dyDescent="0.25">
      <c r="A27" s="46">
        <v>43221</v>
      </c>
      <c r="B27" s="47">
        <v>1331</v>
      </c>
      <c r="C27" s="49" t="s">
        <v>11</v>
      </c>
      <c r="D27" s="49" t="s">
        <v>98</v>
      </c>
      <c r="E27" s="49"/>
      <c r="F27" s="52">
        <v>72500</v>
      </c>
      <c r="G27" s="45">
        <f t="shared" si="0"/>
        <v>22342096.660000004</v>
      </c>
    </row>
    <row r="28" spans="1:7" s="16" customFormat="1" ht="15" customHeight="1" x14ac:dyDescent="0.25">
      <c r="A28" s="46">
        <v>43221</v>
      </c>
      <c r="B28" s="47">
        <v>1331</v>
      </c>
      <c r="C28" s="49" t="s">
        <v>83</v>
      </c>
      <c r="D28" s="49" t="s">
        <v>84</v>
      </c>
      <c r="E28" s="49"/>
      <c r="F28" s="50">
        <v>5140.25</v>
      </c>
      <c r="G28" s="45">
        <f t="shared" si="0"/>
        <v>22336956.410000004</v>
      </c>
    </row>
    <row r="29" spans="1:7" s="16" customFormat="1" ht="15" customHeight="1" x14ac:dyDescent="0.25">
      <c r="A29" s="46">
        <v>43221</v>
      </c>
      <c r="B29" s="47">
        <v>1331</v>
      </c>
      <c r="C29" s="49" t="s">
        <v>83</v>
      </c>
      <c r="D29" s="49" t="s">
        <v>85</v>
      </c>
      <c r="E29" s="49"/>
      <c r="F29" s="50">
        <v>5147.5</v>
      </c>
      <c r="G29" s="45">
        <f t="shared" si="0"/>
        <v>22331808.910000004</v>
      </c>
    </row>
    <row r="30" spans="1:7" s="16" customFormat="1" ht="14.25" customHeight="1" x14ac:dyDescent="0.25">
      <c r="A30" s="46">
        <v>43221</v>
      </c>
      <c r="B30" s="47">
        <v>1331</v>
      </c>
      <c r="C30" s="49" t="s">
        <v>83</v>
      </c>
      <c r="D30" s="49" t="s">
        <v>86</v>
      </c>
      <c r="E30" s="49"/>
      <c r="F30" s="50">
        <v>520.34</v>
      </c>
      <c r="G30" s="45">
        <f t="shared" si="0"/>
        <v>22331288.570000004</v>
      </c>
    </row>
    <row r="31" spans="1:7" s="16" customFormat="1" ht="12.75" x14ac:dyDescent="0.25">
      <c r="A31" s="46">
        <v>43221</v>
      </c>
      <c r="B31" s="47">
        <v>1333</v>
      </c>
      <c r="C31" s="49" t="s">
        <v>11</v>
      </c>
      <c r="D31" s="49" t="s">
        <v>99</v>
      </c>
      <c r="E31" s="49"/>
      <c r="F31" s="52">
        <v>72500</v>
      </c>
      <c r="G31" s="45">
        <f t="shared" si="0"/>
        <v>22258788.570000004</v>
      </c>
    </row>
    <row r="32" spans="1:7" s="16" customFormat="1" ht="15.6" customHeight="1" x14ac:dyDescent="0.25">
      <c r="A32" s="46">
        <v>43221</v>
      </c>
      <c r="B32" s="47">
        <v>1333</v>
      </c>
      <c r="C32" s="49" t="s">
        <v>83</v>
      </c>
      <c r="D32" s="49" t="s">
        <v>84</v>
      </c>
      <c r="E32" s="49"/>
      <c r="F32" s="50">
        <v>5140.25</v>
      </c>
      <c r="G32" s="45">
        <f t="shared" si="0"/>
        <v>22253648.320000004</v>
      </c>
    </row>
    <row r="33" spans="1:7" s="25" customFormat="1" ht="15.6" customHeight="1" x14ac:dyDescent="0.25">
      <c r="A33" s="46">
        <v>43221</v>
      </c>
      <c r="B33" s="47">
        <v>1333</v>
      </c>
      <c r="C33" s="49" t="s">
        <v>83</v>
      </c>
      <c r="D33" s="49" t="s">
        <v>85</v>
      </c>
      <c r="E33" s="49"/>
      <c r="F33" s="50">
        <v>5147.5</v>
      </c>
      <c r="G33" s="45">
        <f t="shared" si="0"/>
        <v>22248500.820000004</v>
      </c>
    </row>
    <row r="34" spans="1:7" s="16" customFormat="1" ht="15.6" customHeight="1" x14ac:dyDescent="0.25">
      <c r="A34" s="46">
        <v>43221</v>
      </c>
      <c r="B34" s="47">
        <v>1333</v>
      </c>
      <c r="C34" s="49" t="s">
        <v>83</v>
      </c>
      <c r="D34" s="49" t="s">
        <v>86</v>
      </c>
      <c r="E34" s="49"/>
      <c r="F34" s="50">
        <v>520.34</v>
      </c>
      <c r="G34" s="45">
        <f t="shared" si="0"/>
        <v>22247980.480000004</v>
      </c>
    </row>
    <row r="35" spans="1:7" s="16" customFormat="1" ht="12.75" x14ac:dyDescent="0.25">
      <c r="A35" s="46">
        <v>43221</v>
      </c>
      <c r="B35" s="47">
        <v>1335</v>
      </c>
      <c r="C35" s="49" t="s">
        <v>11</v>
      </c>
      <c r="D35" s="49" t="s">
        <v>100</v>
      </c>
      <c r="E35" s="49"/>
      <c r="F35" s="52">
        <v>72500</v>
      </c>
      <c r="G35" s="45">
        <f t="shared" si="0"/>
        <v>22175480.480000004</v>
      </c>
    </row>
    <row r="36" spans="1:7" s="16" customFormat="1" ht="15.6" customHeight="1" x14ac:dyDescent="0.25">
      <c r="A36" s="46">
        <v>43221</v>
      </c>
      <c r="B36" s="47">
        <v>1335</v>
      </c>
      <c r="C36" s="49" t="s">
        <v>83</v>
      </c>
      <c r="D36" s="49" t="s">
        <v>84</v>
      </c>
      <c r="E36" s="49"/>
      <c r="F36" s="50">
        <v>5140.25</v>
      </c>
      <c r="G36" s="45">
        <f t="shared" si="0"/>
        <v>22170340.230000004</v>
      </c>
    </row>
    <row r="37" spans="1:7" s="16" customFormat="1" ht="15.6" customHeight="1" x14ac:dyDescent="0.25">
      <c r="A37" s="46">
        <v>43221</v>
      </c>
      <c r="B37" s="47">
        <v>1335</v>
      </c>
      <c r="C37" s="49" t="s">
        <v>83</v>
      </c>
      <c r="D37" s="49" t="s">
        <v>85</v>
      </c>
      <c r="E37" s="49"/>
      <c r="F37" s="50">
        <v>5147.5</v>
      </c>
      <c r="G37" s="45">
        <f t="shared" si="0"/>
        <v>22165192.730000004</v>
      </c>
    </row>
    <row r="38" spans="1:7" s="16" customFormat="1" ht="15.6" customHeight="1" x14ac:dyDescent="0.25">
      <c r="A38" s="46">
        <v>43221</v>
      </c>
      <c r="B38" s="47">
        <v>1335</v>
      </c>
      <c r="C38" s="49" t="s">
        <v>83</v>
      </c>
      <c r="D38" s="49" t="s">
        <v>86</v>
      </c>
      <c r="E38" s="49"/>
      <c r="F38" s="50">
        <v>520.34</v>
      </c>
      <c r="G38" s="45">
        <f t="shared" si="0"/>
        <v>22164672.390000004</v>
      </c>
    </row>
    <row r="39" spans="1:7" s="16" customFormat="1" ht="15.6" customHeight="1" x14ac:dyDescent="0.25">
      <c r="A39" s="46">
        <v>43221</v>
      </c>
      <c r="B39" s="47">
        <v>1337</v>
      </c>
      <c r="C39" s="49" t="s">
        <v>11</v>
      </c>
      <c r="D39" s="49" t="s">
        <v>101</v>
      </c>
      <c r="E39" s="52"/>
      <c r="F39" s="52">
        <v>72500</v>
      </c>
      <c r="G39" s="45">
        <f t="shared" si="0"/>
        <v>22092172.390000004</v>
      </c>
    </row>
    <row r="40" spans="1:7" s="25" customFormat="1" ht="15.6" customHeight="1" x14ac:dyDescent="0.25">
      <c r="A40" s="46">
        <v>43221</v>
      </c>
      <c r="B40" s="47">
        <v>1337</v>
      </c>
      <c r="C40" s="49" t="s">
        <v>83</v>
      </c>
      <c r="D40" s="49" t="s">
        <v>84</v>
      </c>
      <c r="E40" s="49"/>
      <c r="F40" s="50">
        <v>5140.25</v>
      </c>
      <c r="G40" s="45">
        <f t="shared" si="0"/>
        <v>22087032.140000004</v>
      </c>
    </row>
    <row r="41" spans="1:7" s="16" customFormat="1" ht="15.6" customHeight="1" x14ac:dyDescent="0.25">
      <c r="A41" s="46">
        <v>43221</v>
      </c>
      <c r="B41" s="47">
        <v>1337</v>
      </c>
      <c r="C41" s="49" t="s">
        <v>83</v>
      </c>
      <c r="D41" s="49" t="s">
        <v>85</v>
      </c>
      <c r="E41" s="49"/>
      <c r="F41" s="50">
        <v>5147.5</v>
      </c>
      <c r="G41" s="45">
        <f t="shared" si="0"/>
        <v>22081884.640000004</v>
      </c>
    </row>
    <row r="42" spans="1:7" s="16" customFormat="1" ht="15.6" customHeight="1" x14ac:dyDescent="0.25">
      <c r="A42" s="46">
        <v>43221</v>
      </c>
      <c r="B42" s="47">
        <v>1337</v>
      </c>
      <c r="C42" s="49" t="s">
        <v>83</v>
      </c>
      <c r="D42" s="49" t="s">
        <v>86</v>
      </c>
      <c r="E42" s="49"/>
      <c r="F42" s="50">
        <v>520.34</v>
      </c>
      <c r="G42" s="45">
        <f t="shared" si="0"/>
        <v>22081364.300000004</v>
      </c>
    </row>
    <row r="43" spans="1:7" s="16" customFormat="1" ht="15.6" customHeight="1" x14ac:dyDescent="0.25">
      <c r="A43" s="46">
        <v>43221</v>
      </c>
      <c r="B43" s="47">
        <v>1339</v>
      </c>
      <c r="C43" s="49" t="s">
        <v>11</v>
      </c>
      <c r="D43" s="49" t="s">
        <v>102</v>
      </c>
      <c r="E43" s="49"/>
      <c r="F43" s="52">
        <v>72500</v>
      </c>
      <c r="G43" s="45">
        <f t="shared" si="0"/>
        <v>22008864.300000004</v>
      </c>
    </row>
    <row r="44" spans="1:7" s="25" customFormat="1" ht="15.6" customHeight="1" x14ac:dyDescent="0.25">
      <c r="A44" s="46">
        <v>43221</v>
      </c>
      <c r="B44" s="47">
        <v>1339</v>
      </c>
      <c r="C44" s="49" t="s">
        <v>83</v>
      </c>
      <c r="D44" s="49" t="s">
        <v>84</v>
      </c>
      <c r="E44" s="49"/>
      <c r="F44" s="50">
        <v>5140.25</v>
      </c>
      <c r="G44" s="45">
        <f t="shared" si="0"/>
        <v>22003724.050000004</v>
      </c>
    </row>
    <row r="45" spans="1:7" s="25" customFormat="1" ht="15.75" customHeight="1" x14ac:dyDescent="0.25">
      <c r="A45" s="46">
        <v>43221</v>
      </c>
      <c r="B45" s="47">
        <v>1339</v>
      </c>
      <c r="C45" s="49" t="s">
        <v>83</v>
      </c>
      <c r="D45" s="49" t="s">
        <v>85</v>
      </c>
      <c r="E45" s="49"/>
      <c r="F45" s="50">
        <v>5147.5</v>
      </c>
      <c r="G45" s="45">
        <f t="shared" si="0"/>
        <v>21998576.550000004</v>
      </c>
    </row>
    <row r="46" spans="1:7" s="25" customFormat="1" ht="15.6" customHeight="1" x14ac:dyDescent="0.25">
      <c r="A46" s="46">
        <v>43221</v>
      </c>
      <c r="B46" s="47">
        <v>1339</v>
      </c>
      <c r="C46" s="49" t="s">
        <v>83</v>
      </c>
      <c r="D46" s="49" t="s">
        <v>86</v>
      </c>
      <c r="E46" s="59"/>
      <c r="F46" s="50">
        <v>520.34</v>
      </c>
      <c r="G46" s="45">
        <f t="shared" si="0"/>
        <v>21998056.210000005</v>
      </c>
    </row>
    <row r="47" spans="1:7" s="16" customFormat="1" ht="15.6" customHeight="1" x14ac:dyDescent="0.25">
      <c r="A47" s="46">
        <v>43221</v>
      </c>
      <c r="B47" s="47">
        <v>1341</v>
      </c>
      <c r="C47" s="49" t="s">
        <v>11</v>
      </c>
      <c r="D47" s="49" t="s">
        <v>103</v>
      </c>
      <c r="E47" s="49"/>
      <c r="F47" s="52">
        <v>72500</v>
      </c>
      <c r="G47" s="45">
        <f t="shared" si="0"/>
        <v>21925556.210000005</v>
      </c>
    </row>
    <row r="48" spans="1:7" s="16" customFormat="1" ht="15.6" customHeight="1" x14ac:dyDescent="0.25">
      <c r="A48" s="46">
        <v>43221</v>
      </c>
      <c r="B48" s="47">
        <v>1341</v>
      </c>
      <c r="C48" s="49" t="s">
        <v>83</v>
      </c>
      <c r="D48" s="49" t="s">
        <v>84</v>
      </c>
      <c r="E48" s="49"/>
      <c r="F48" s="50">
        <v>5140.25</v>
      </c>
      <c r="G48" s="45">
        <f t="shared" si="0"/>
        <v>21920415.960000005</v>
      </c>
    </row>
    <row r="49" spans="1:7" s="16" customFormat="1" ht="15.6" customHeight="1" x14ac:dyDescent="0.25">
      <c r="A49" s="46">
        <v>43221</v>
      </c>
      <c r="B49" s="47">
        <v>1341</v>
      </c>
      <c r="C49" s="49" t="s">
        <v>83</v>
      </c>
      <c r="D49" s="49" t="s">
        <v>85</v>
      </c>
      <c r="E49" s="49"/>
      <c r="F49" s="50">
        <v>5147.5</v>
      </c>
      <c r="G49" s="45">
        <f t="shared" si="0"/>
        <v>21915268.460000005</v>
      </c>
    </row>
    <row r="50" spans="1:7" s="16" customFormat="1" ht="15.6" customHeight="1" x14ac:dyDescent="0.25">
      <c r="A50" s="46">
        <v>43221</v>
      </c>
      <c r="B50" s="47">
        <v>1341</v>
      </c>
      <c r="C50" s="49" t="s">
        <v>83</v>
      </c>
      <c r="D50" s="49" t="s">
        <v>86</v>
      </c>
      <c r="E50" s="59"/>
      <c r="F50" s="50">
        <v>520.34</v>
      </c>
      <c r="G50" s="45">
        <f t="shared" si="0"/>
        <v>21914748.120000005</v>
      </c>
    </row>
    <row r="51" spans="1:7" s="26" customFormat="1" ht="15.6" customHeight="1" x14ac:dyDescent="0.25">
      <c r="A51" s="46">
        <v>43221</v>
      </c>
      <c r="B51" s="47">
        <v>1343</v>
      </c>
      <c r="C51" s="49" t="s">
        <v>11</v>
      </c>
      <c r="D51" s="49" t="s">
        <v>104</v>
      </c>
      <c r="E51" s="49"/>
      <c r="F51" s="52">
        <v>72500</v>
      </c>
      <c r="G51" s="45">
        <f t="shared" si="0"/>
        <v>21842248.120000005</v>
      </c>
    </row>
    <row r="52" spans="1:7" s="26" customFormat="1" ht="15.6" customHeight="1" x14ac:dyDescent="0.25">
      <c r="A52" s="46">
        <v>43221</v>
      </c>
      <c r="B52" s="47">
        <v>1343</v>
      </c>
      <c r="C52" s="49" t="s">
        <v>83</v>
      </c>
      <c r="D52" s="49" t="s">
        <v>84</v>
      </c>
      <c r="E52" s="49"/>
      <c r="F52" s="50">
        <v>5140.25</v>
      </c>
      <c r="G52" s="45">
        <f t="shared" si="0"/>
        <v>21837107.870000005</v>
      </c>
    </row>
    <row r="53" spans="1:7" s="26" customFormat="1" ht="15.6" customHeight="1" x14ac:dyDescent="0.25">
      <c r="A53" s="46">
        <v>43221</v>
      </c>
      <c r="B53" s="47">
        <v>1343</v>
      </c>
      <c r="C53" s="49" t="s">
        <v>83</v>
      </c>
      <c r="D53" s="49" t="s">
        <v>85</v>
      </c>
      <c r="E53" s="49"/>
      <c r="F53" s="50">
        <v>5147.5</v>
      </c>
      <c r="G53" s="45">
        <f t="shared" si="0"/>
        <v>21831960.370000005</v>
      </c>
    </row>
    <row r="54" spans="1:7" s="26" customFormat="1" ht="15.6" customHeight="1" x14ac:dyDescent="0.25">
      <c r="A54" s="46">
        <v>43221</v>
      </c>
      <c r="B54" s="47">
        <v>1343</v>
      </c>
      <c r="C54" s="49" t="s">
        <v>83</v>
      </c>
      <c r="D54" s="49" t="s">
        <v>86</v>
      </c>
      <c r="E54" s="59"/>
      <c r="F54" s="50">
        <v>520.34</v>
      </c>
      <c r="G54" s="45">
        <f t="shared" si="0"/>
        <v>21831440.030000005</v>
      </c>
    </row>
    <row r="55" spans="1:7" s="26" customFormat="1" ht="15.6" customHeight="1" x14ac:dyDescent="0.25">
      <c r="A55" s="46">
        <v>43221</v>
      </c>
      <c r="B55" s="47">
        <v>1345</v>
      </c>
      <c r="C55" s="49" t="s">
        <v>11</v>
      </c>
      <c r="D55" s="49" t="s">
        <v>105</v>
      </c>
      <c r="E55" s="49"/>
      <c r="F55" s="52">
        <v>72500</v>
      </c>
      <c r="G55" s="45">
        <f t="shared" si="0"/>
        <v>21758940.030000005</v>
      </c>
    </row>
    <row r="56" spans="1:7" s="26" customFormat="1" ht="15.6" customHeight="1" x14ac:dyDescent="0.25">
      <c r="A56" s="46">
        <v>43221</v>
      </c>
      <c r="B56" s="47">
        <v>1345</v>
      </c>
      <c r="C56" s="49" t="s">
        <v>83</v>
      </c>
      <c r="D56" s="49" t="s">
        <v>84</v>
      </c>
      <c r="E56" s="49"/>
      <c r="F56" s="50">
        <v>5140.25</v>
      </c>
      <c r="G56" s="45">
        <f t="shared" si="0"/>
        <v>21753799.780000005</v>
      </c>
    </row>
    <row r="57" spans="1:7" s="26" customFormat="1" ht="15.6" customHeight="1" x14ac:dyDescent="0.25">
      <c r="A57" s="46">
        <v>43221</v>
      </c>
      <c r="B57" s="47">
        <v>1345</v>
      </c>
      <c r="C57" s="49" t="s">
        <v>83</v>
      </c>
      <c r="D57" s="49" t="s">
        <v>85</v>
      </c>
      <c r="E57" s="49"/>
      <c r="F57" s="50">
        <v>5147.5</v>
      </c>
      <c r="G57" s="45">
        <f t="shared" si="0"/>
        <v>21748652.280000005</v>
      </c>
    </row>
    <row r="58" spans="1:7" s="26" customFormat="1" ht="15.6" customHeight="1" x14ac:dyDescent="0.25">
      <c r="A58" s="46">
        <v>43221</v>
      </c>
      <c r="B58" s="47">
        <v>1345</v>
      </c>
      <c r="C58" s="49" t="s">
        <v>83</v>
      </c>
      <c r="D58" s="49" t="s">
        <v>86</v>
      </c>
      <c r="E58" s="49"/>
      <c r="F58" s="50">
        <v>520.34</v>
      </c>
      <c r="G58" s="45">
        <f t="shared" si="0"/>
        <v>21748131.940000005</v>
      </c>
    </row>
    <row r="59" spans="1:7" s="26" customFormat="1" ht="15.6" customHeight="1" x14ac:dyDescent="0.25">
      <c r="A59" s="46">
        <v>43221</v>
      </c>
      <c r="B59" s="47">
        <v>1348</v>
      </c>
      <c r="C59" s="49" t="s">
        <v>11</v>
      </c>
      <c r="D59" s="49" t="s">
        <v>106</v>
      </c>
      <c r="E59" s="49"/>
      <c r="F59" s="52">
        <v>72500</v>
      </c>
      <c r="G59" s="45">
        <f t="shared" si="0"/>
        <v>21675631.940000005</v>
      </c>
    </row>
    <row r="60" spans="1:7" s="26" customFormat="1" ht="15.6" customHeight="1" x14ac:dyDescent="0.25">
      <c r="A60" s="46">
        <v>43221</v>
      </c>
      <c r="B60" s="47">
        <v>1348</v>
      </c>
      <c r="C60" s="49" t="s">
        <v>83</v>
      </c>
      <c r="D60" s="49" t="s">
        <v>84</v>
      </c>
      <c r="E60" s="49"/>
      <c r="F60" s="50">
        <v>5140.25</v>
      </c>
      <c r="G60" s="45">
        <f t="shared" si="0"/>
        <v>21670491.690000005</v>
      </c>
    </row>
    <row r="61" spans="1:7" s="26" customFormat="1" ht="15.6" customHeight="1" x14ac:dyDescent="0.25">
      <c r="A61" s="46">
        <v>43221</v>
      </c>
      <c r="B61" s="47">
        <v>1348</v>
      </c>
      <c r="C61" s="49" t="s">
        <v>83</v>
      </c>
      <c r="D61" s="49" t="s">
        <v>85</v>
      </c>
      <c r="E61" s="49"/>
      <c r="F61" s="50">
        <v>5147.5</v>
      </c>
      <c r="G61" s="45">
        <f t="shared" si="0"/>
        <v>21665344.190000005</v>
      </c>
    </row>
    <row r="62" spans="1:7" s="26" customFormat="1" ht="15.6" customHeight="1" x14ac:dyDescent="0.25">
      <c r="A62" s="46">
        <v>43221</v>
      </c>
      <c r="B62" s="47">
        <v>1348</v>
      </c>
      <c r="C62" s="49" t="s">
        <v>83</v>
      </c>
      <c r="D62" s="49" t="s">
        <v>86</v>
      </c>
      <c r="E62" s="49"/>
      <c r="F62" s="50">
        <v>520.34</v>
      </c>
      <c r="G62" s="45">
        <f t="shared" si="0"/>
        <v>21664823.850000005</v>
      </c>
    </row>
    <row r="63" spans="1:7" s="26" customFormat="1" ht="15.6" customHeight="1" x14ac:dyDescent="0.25">
      <c r="A63" s="46">
        <v>43221</v>
      </c>
      <c r="B63" s="47">
        <v>1350</v>
      </c>
      <c r="C63" s="49" t="s">
        <v>11</v>
      </c>
      <c r="D63" s="49" t="s">
        <v>107</v>
      </c>
      <c r="E63" s="49"/>
      <c r="F63" s="52">
        <v>72500</v>
      </c>
      <c r="G63" s="45">
        <f t="shared" si="0"/>
        <v>21592323.850000005</v>
      </c>
    </row>
    <row r="64" spans="1:7" s="26" customFormat="1" ht="15.6" customHeight="1" x14ac:dyDescent="0.25">
      <c r="A64" s="46">
        <v>43221</v>
      </c>
      <c r="B64" s="47">
        <v>1350</v>
      </c>
      <c r="C64" s="49" t="s">
        <v>83</v>
      </c>
      <c r="D64" s="49" t="s">
        <v>84</v>
      </c>
      <c r="E64" s="49"/>
      <c r="F64" s="50">
        <v>5140.25</v>
      </c>
      <c r="G64" s="45">
        <f t="shared" si="0"/>
        <v>21587183.600000005</v>
      </c>
    </row>
    <row r="65" spans="1:7" s="26" customFormat="1" ht="15.75" customHeight="1" x14ac:dyDescent="0.25">
      <c r="A65" s="46">
        <v>43221</v>
      </c>
      <c r="B65" s="47">
        <v>1350</v>
      </c>
      <c r="C65" s="49" t="s">
        <v>83</v>
      </c>
      <c r="D65" s="49" t="s">
        <v>85</v>
      </c>
      <c r="E65" s="49"/>
      <c r="F65" s="50">
        <v>5147.5</v>
      </c>
      <c r="G65" s="45">
        <f t="shared" si="0"/>
        <v>21582036.100000005</v>
      </c>
    </row>
    <row r="66" spans="1:7" s="26" customFormat="1" ht="15.6" customHeight="1" x14ac:dyDescent="0.25">
      <c r="A66" s="46">
        <v>43221</v>
      </c>
      <c r="B66" s="47">
        <v>1350</v>
      </c>
      <c r="C66" s="49" t="s">
        <v>83</v>
      </c>
      <c r="D66" s="49" t="s">
        <v>86</v>
      </c>
      <c r="E66" s="49"/>
      <c r="F66" s="50">
        <v>520.34</v>
      </c>
      <c r="G66" s="45">
        <f t="shared" si="0"/>
        <v>21581515.760000005</v>
      </c>
    </row>
    <row r="67" spans="1:7" s="26" customFormat="1" ht="15.6" customHeight="1" x14ac:dyDescent="0.25">
      <c r="A67" s="46">
        <v>43221</v>
      </c>
      <c r="B67" s="47">
        <v>1352</v>
      </c>
      <c r="C67" s="49" t="s">
        <v>11</v>
      </c>
      <c r="D67" s="49" t="s">
        <v>108</v>
      </c>
      <c r="E67" s="52"/>
      <c r="F67" s="52">
        <v>72500</v>
      </c>
      <c r="G67" s="45">
        <f t="shared" si="0"/>
        <v>21509015.760000005</v>
      </c>
    </row>
    <row r="68" spans="1:7" s="26" customFormat="1" ht="15.6" customHeight="1" x14ac:dyDescent="0.25">
      <c r="A68" s="46">
        <v>43221</v>
      </c>
      <c r="B68" s="47">
        <v>1352</v>
      </c>
      <c r="C68" s="49" t="s">
        <v>83</v>
      </c>
      <c r="D68" s="49" t="s">
        <v>84</v>
      </c>
      <c r="E68" s="49"/>
      <c r="F68" s="50">
        <v>5140.25</v>
      </c>
      <c r="G68" s="45">
        <f t="shared" si="0"/>
        <v>21503875.510000005</v>
      </c>
    </row>
    <row r="69" spans="1:7" s="26" customFormat="1" ht="15.6" customHeight="1" x14ac:dyDescent="0.25">
      <c r="A69" s="46">
        <v>43221</v>
      </c>
      <c r="B69" s="47">
        <v>1352</v>
      </c>
      <c r="C69" s="49" t="s">
        <v>83</v>
      </c>
      <c r="D69" s="49" t="s">
        <v>85</v>
      </c>
      <c r="E69" s="49"/>
      <c r="F69" s="50">
        <v>5147.5</v>
      </c>
      <c r="G69" s="45">
        <f t="shared" si="0"/>
        <v>21498728.010000005</v>
      </c>
    </row>
    <row r="70" spans="1:7" s="26" customFormat="1" ht="15.6" customHeight="1" x14ac:dyDescent="0.25">
      <c r="A70" s="46">
        <v>43221</v>
      </c>
      <c r="B70" s="47">
        <v>1352</v>
      </c>
      <c r="C70" s="49" t="s">
        <v>83</v>
      </c>
      <c r="D70" s="49" t="s">
        <v>86</v>
      </c>
      <c r="E70" s="49"/>
      <c r="F70" s="50">
        <v>520.34</v>
      </c>
      <c r="G70" s="45">
        <f t="shared" si="0"/>
        <v>21498207.670000006</v>
      </c>
    </row>
    <row r="71" spans="1:7" s="26" customFormat="1" ht="15.6" customHeight="1" x14ac:dyDescent="0.25">
      <c r="A71" s="46">
        <v>43221</v>
      </c>
      <c r="B71" s="47">
        <v>1354</v>
      </c>
      <c r="C71" s="49" t="s">
        <v>11</v>
      </c>
      <c r="D71" s="49" t="s">
        <v>109</v>
      </c>
      <c r="E71" s="49"/>
      <c r="F71" s="52">
        <v>72500</v>
      </c>
      <c r="G71" s="45">
        <f t="shared" si="0"/>
        <v>21425707.670000006</v>
      </c>
    </row>
    <row r="72" spans="1:7" s="26" customFormat="1" ht="15.6" customHeight="1" x14ac:dyDescent="0.25">
      <c r="A72" s="46">
        <v>43221</v>
      </c>
      <c r="B72" s="47">
        <v>1354</v>
      </c>
      <c r="C72" s="49" t="s">
        <v>83</v>
      </c>
      <c r="D72" s="49" t="s">
        <v>84</v>
      </c>
      <c r="E72" s="49"/>
      <c r="F72" s="50">
        <v>5140.25</v>
      </c>
      <c r="G72" s="45">
        <f t="shared" si="0"/>
        <v>21420567.420000006</v>
      </c>
    </row>
    <row r="73" spans="1:7" s="26" customFormat="1" ht="15" x14ac:dyDescent="0.25">
      <c r="A73" s="46">
        <v>43221</v>
      </c>
      <c r="B73" s="47">
        <v>1354</v>
      </c>
      <c r="C73" s="49" t="s">
        <v>83</v>
      </c>
      <c r="D73" s="49" t="s">
        <v>85</v>
      </c>
      <c r="E73" s="49"/>
      <c r="F73" s="50">
        <v>5147.5</v>
      </c>
      <c r="G73" s="45">
        <f t="shared" si="0"/>
        <v>21415419.920000006</v>
      </c>
    </row>
    <row r="74" spans="1:7" s="26" customFormat="1" ht="15.6" customHeight="1" x14ac:dyDescent="0.25">
      <c r="A74" s="46">
        <v>43221</v>
      </c>
      <c r="B74" s="47">
        <v>1354</v>
      </c>
      <c r="C74" s="49" t="s">
        <v>83</v>
      </c>
      <c r="D74" s="49" t="s">
        <v>86</v>
      </c>
      <c r="E74" s="59"/>
      <c r="F74" s="50">
        <v>520.34</v>
      </c>
      <c r="G74" s="45">
        <f t="shared" ref="G74:G137" si="1">+G73-F74</f>
        <v>21414899.580000006</v>
      </c>
    </row>
    <row r="75" spans="1:7" s="26" customFormat="1" ht="15.6" customHeight="1" x14ac:dyDescent="0.25">
      <c r="A75" s="46">
        <v>43221</v>
      </c>
      <c r="B75" s="47">
        <v>1356</v>
      </c>
      <c r="C75" s="49" t="s">
        <v>11</v>
      </c>
      <c r="D75" s="49" t="s">
        <v>110</v>
      </c>
      <c r="E75" s="49"/>
      <c r="F75" s="52">
        <v>72500</v>
      </c>
      <c r="G75" s="45">
        <f t="shared" si="1"/>
        <v>21342399.580000006</v>
      </c>
    </row>
    <row r="76" spans="1:7" s="26" customFormat="1" ht="15.6" customHeight="1" x14ac:dyDescent="0.25">
      <c r="A76" s="46">
        <v>43221</v>
      </c>
      <c r="B76" s="47">
        <v>1356</v>
      </c>
      <c r="C76" s="49" t="s">
        <v>83</v>
      </c>
      <c r="D76" s="49" t="s">
        <v>84</v>
      </c>
      <c r="E76" s="49"/>
      <c r="F76" s="50">
        <v>5140.25</v>
      </c>
      <c r="G76" s="45">
        <f t="shared" si="1"/>
        <v>21337259.330000006</v>
      </c>
    </row>
    <row r="77" spans="1:7" s="26" customFormat="1" ht="15" x14ac:dyDescent="0.25">
      <c r="A77" s="46">
        <v>43221</v>
      </c>
      <c r="B77" s="47">
        <v>1356</v>
      </c>
      <c r="C77" s="49" t="s">
        <v>83</v>
      </c>
      <c r="D77" s="49" t="s">
        <v>85</v>
      </c>
      <c r="E77" s="49"/>
      <c r="F77" s="50">
        <v>5147.5</v>
      </c>
      <c r="G77" s="45">
        <f t="shared" si="1"/>
        <v>21332111.830000006</v>
      </c>
    </row>
    <row r="78" spans="1:7" s="26" customFormat="1" ht="15" x14ac:dyDescent="0.25">
      <c r="A78" s="46">
        <v>43221</v>
      </c>
      <c r="B78" s="47">
        <v>1356</v>
      </c>
      <c r="C78" s="49" t="s">
        <v>83</v>
      </c>
      <c r="D78" s="49" t="s">
        <v>86</v>
      </c>
      <c r="E78" s="49"/>
      <c r="F78" s="50">
        <v>520.34</v>
      </c>
      <c r="G78" s="45">
        <f t="shared" si="1"/>
        <v>21331591.490000006</v>
      </c>
    </row>
    <row r="79" spans="1:7" s="26" customFormat="1" ht="15.6" customHeight="1" x14ac:dyDescent="0.25">
      <c r="A79" s="46">
        <v>43221</v>
      </c>
      <c r="B79" s="47">
        <v>1358</v>
      </c>
      <c r="C79" s="49" t="s">
        <v>11</v>
      </c>
      <c r="D79" s="49" t="s">
        <v>111</v>
      </c>
      <c r="E79" s="52"/>
      <c r="F79" s="52">
        <v>72500</v>
      </c>
      <c r="G79" s="45">
        <f t="shared" si="1"/>
        <v>21259091.490000006</v>
      </c>
    </row>
    <row r="80" spans="1:7" s="26" customFormat="1" ht="15.6" customHeight="1" x14ac:dyDescent="0.25">
      <c r="A80" s="46">
        <v>43221</v>
      </c>
      <c r="B80" s="47">
        <v>1358</v>
      </c>
      <c r="C80" s="49" t="s">
        <v>83</v>
      </c>
      <c r="D80" s="49" t="s">
        <v>84</v>
      </c>
      <c r="E80" s="49"/>
      <c r="F80" s="50">
        <v>5140.25</v>
      </c>
      <c r="G80" s="45">
        <f t="shared" si="1"/>
        <v>21253951.240000006</v>
      </c>
    </row>
    <row r="81" spans="1:7" s="26" customFormat="1" ht="15.6" customHeight="1" x14ac:dyDescent="0.25">
      <c r="A81" s="46">
        <v>43221</v>
      </c>
      <c r="B81" s="47">
        <v>1358</v>
      </c>
      <c r="C81" s="49" t="s">
        <v>83</v>
      </c>
      <c r="D81" s="49" t="s">
        <v>85</v>
      </c>
      <c r="E81" s="49"/>
      <c r="F81" s="50">
        <v>5147.5</v>
      </c>
      <c r="G81" s="45">
        <f t="shared" si="1"/>
        <v>21248803.740000006</v>
      </c>
    </row>
    <row r="82" spans="1:7" s="26" customFormat="1" ht="15.6" customHeight="1" x14ac:dyDescent="0.25">
      <c r="A82" s="46">
        <v>43221</v>
      </c>
      <c r="B82" s="47">
        <v>1358</v>
      </c>
      <c r="C82" s="49" t="s">
        <v>83</v>
      </c>
      <c r="D82" s="49" t="s">
        <v>86</v>
      </c>
      <c r="E82" s="49"/>
      <c r="F82" s="50">
        <v>520.34</v>
      </c>
      <c r="G82" s="45">
        <f t="shared" si="1"/>
        <v>21248283.400000006</v>
      </c>
    </row>
    <row r="83" spans="1:7" s="26" customFormat="1" ht="15.6" customHeight="1" x14ac:dyDescent="0.25">
      <c r="A83" s="46">
        <v>43221</v>
      </c>
      <c r="B83" s="47">
        <v>1360</v>
      </c>
      <c r="C83" s="49" t="s">
        <v>11</v>
      </c>
      <c r="D83" s="49" t="s">
        <v>112</v>
      </c>
      <c r="E83" s="49"/>
      <c r="F83" s="52">
        <v>72500</v>
      </c>
      <c r="G83" s="45">
        <f t="shared" si="1"/>
        <v>21175783.400000006</v>
      </c>
    </row>
    <row r="84" spans="1:7" s="26" customFormat="1" ht="15.6" customHeight="1" x14ac:dyDescent="0.25">
      <c r="A84" s="46">
        <v>43221</v>
      </c>
      <c r="B84" s="47">
        <v>1360</v>
      </c>
      <c r="C84" s="49" t="s">
        <v>83</v>
      </c>
      <c r="D84" s="49" t="s">
        <v>84</v>
      </c>
      <c r="E84" s="49"/>
      <c r="F84" s="50">
        <v>5140.25</v>
      </c>
      <c r="G84" s="45">
        <f t="shared" si="1"/>
        <v>21170643.150000006</v>
      </c>
    </row>
    <row r="85" spans="1:7" s="26" customFormat="1" ht="15.6" customHeight="1" x14ac:dyDescent="0.25">
      <c r="A85" s="46">
        <v>43221</v>
      </c>
      <c r="B85" s="47">
        <v>1360</v>
      </c>
      <c r="C85" s="49" t="s">
        <v>83</v>
      </c>
      <c r="D85" s="49" t="s">
        <v>85</v>
      </c>
      <c r="E85" s="49"/>
      <c r="F85" s="50">
        <v>5147.5</v>
      </c>
      <c r="G85" s="45">
        <f t="shared" si="1"/>
        <v>21165495.650000006</v>
      </c>
    </row>
    <row r="86" spans="1:7" s="26" customFormat="1" ht="15.6" customHeight="1" x14ac:dyDescent="0.25">
      <c r="A86" s="46">
        <v>43221</v>
      </c>
      <c r="B86" s="47">
        <v>1360</v>
      </c>
      <c r="C86" s="49" t="s">
        <v>83</v>
      </c>
      <c r="D86" s="49" t="s">
        <v>86</v>
      </c>
      <c r="E86" s="59"/>
      <c r="F86" s="50">
        <v>520.34</v>
      </c>
      <c r="G86" s="45">
        <f t="shared" si="1"/>
        <v>21164975.310000006</v>
      </c>
    </row>
    <row r="87" spans="1:7" s="26" customFormat="1" ht="15.6" customHeight="1" x14ac:dyDescent="0.25">
      <c r="A87" s="46">
        <v>43221</v>
      </c>
      <c r="B87" s="47">
        <v>1362</v>
      </c>
      <c r="C87" s="49" t="s">
        <v>11</v>
      </c>
      <c r="D87" s="49" t="s">
        <v>114</v>
      </c>
      <c r="E87" s="49"/>
      <c r="F87" s="52">
        <v>72500</v>
      </c>
      <c r="G87" s="45">
        <f t="shared" si="1"/>
        <v>21092475.310000006</v>
      </c>
    </row>
    <row r="88" spans="1:7" s="26" customFormat="1" ht="15.6" customHeight="1" x14ac:dyDescent="0.25">
      <c r="A88" s="46">
        <v>43221</v>
      </c>
      <c r="B88" s="47">
        <v>1362</v>
      </c>
      <c r="C88" s="49" t="s">
        <v>83</v>
      </c>
      <c r="D88" s="49" t="s">
        <v>84</v>
      </c>
      <c r="E88" s="49"/>
      <c r="F88" s="50">
        <v>5140.25</v>
      </c>
      <c r="G88" s="45">
        <f t="shared" si="1"/>
        <v>21087335.060000006</v>
      </c>
    </row>
    <row r="89" spans="1:7" s="26" customFormat="1" ht="15.6" customHeight="1" x14ac:dyDescent="0.25">
      <c r="A89" s="46">
        <v>43221</v>
      </c>
      <c r="B89" s="47">
        <v>1362</v>
      </c>
      <c r="C89" s="49" t="s">
        <v>83</v>
      </c>
      <c r="D89" s="49" t="s">
        <v>85</v>
      </c>
      <c r="E89" s="49"/>
      <c r="F89" s="50">
        <v>5147.5</v>
      </c>
      <c r="G89" s="45">
        <f t="shared" si="1"/>
        <v>21082187.560000006</v>
      </c>
    </row>
    <row r="90" spans="1:7" s="26" customFormat="1" ht="15.6" customHeight="1" x14ac:dyDescent="0.25">
      <c r="A90" s="46">
        <v>43221</v>
      </c>
      <c r="B90" s="47">
        <v>1362</v>
      </c>
      <c r="C90" s="49" t="s">
        <v>83</v>
      </c>
      <c r="D90" s="49" t="s">
        <v>86</v>
      </c>
      <c r="E90" s="59"/>
      <c r="F90" s="50">
        <v>520.34</v>
      </c>
      <c r="G90" s="45">
        <f t="shared" si="1"/>
        <v>21081667.220000006</v>
      </c>
    </row>
    <row r="91" spans="1:7" s="26" customFormat="1" ht="15.6" customHeight="1" x14ac:dyDescent="0.25">
      <c r="A91" s="46">
        <v>43221</v>
      </c>
      <c r="B91" s="47">
        <v>1364</v>
      </c>
      <c r="C91" s="49" t="s">
        <v>11</v>
      </c>
      <c r="D91" s="49" t="s">
        <v>115</v>
      </c>
      <c r="E91" s="49"/>
      <c r="F91" s="52">
        <v>72500</v>
      </c>
      <c r="G91" s="45">
        <f t="shared" si="1"/>
        <v>21009167.220000006</v>
      </c>
    </row>
    <row r="92" spans="1:7" s="26" customFormat="1" ht="15.6" customHeight="1" x14ac:dyDescent="0.25">
      <c r="A92" s="46">
        <v>43221</v>
      </c>
      <c r="B92" s="47">
        <v>1364</v>
      </c>
      <c r="C92" s="49" t="s">
        <v>83</v>
      </c>
      <c r="D92" s="49" t="s">
        <v>84</v>
      </c>
      <c r="E92" s="49"/>
      <c r="F92" s="50">
        <v>5140.25</v>
      </c>
      <c r="G92" s="45">
        <f t="shared" si="1"/>
        <v>21004026.970000006</v>
      </c>
    </row>
    <row r="93" spans="1:7" s="26" customFormat="1" ht="15.6" customHeight="1" x14ac:dyDescent="0.25">
      <c r="A93" s="46">
        <v>43221</v>
      </c>
      <c r="B93" s="47">
        <v>1364</v>
      </c>
      <c r="C93" s="49" t="s">
        <v>83</v>
      </c>
      <c r="D93" s="49" t="s">
        <v>85</v>
      </c>
      <c r="E93" s="49"/>
      <c r="F93" s="50">
        <v>5147.5</v>
      </c>
      <c r="G93" s="45">
        <f t="shared" si="1"/>
        <v>20998879.470000006</v>
      </c>
    </row>
    <row r="94" spans="1:7" s="26" customFormat="1" ht="15.6" customHeight="1" x14ac:dyDescent="0.25">
      <c r="A94" s="46">
        <v>43221</v>
      </c>
      <c r="B94" s="47">
        <v>1364</v>
      </c>
      <c r="C94" s="49" t="s">
        <v>83</v>
      </c>
      <c r="D94" s="49" t="s">
        <v>86</v>
      </c>
      <c r="E94" s="49"/>
      <c r="F94" s="50">
        <v>520.34</v>
      </c>
      <c r="G94" s="45">
        <f t="shared" si="1"/>
        <v>20998359.130000006</v>
      </c>
    </row>
    <row r="95" spans="1:7" s="26" customFormat="1" ht="15.6" customHeight="1" x14ac:dyDescent="0.25">
      <c r="A95" s="46">
        <v>43221</v>
      </c>
      <c r="B95" s="47">
        <v>1366</v>
      </c>
      <c r="C95" s="49" t="s">
        <v>11</v>
      </c>
      <c r="D95" s="49" t="s">
        <v>113</v>
      </c>
      <c r="E95" s="49"/>
      <c r="F95" s="52">
        <v>72500</v>
      </c>
      <c r="G95" s="45">
        <f t="shared" si="1"/>
        <v>20925859.130000006</v>
      </c>
    </row>
    <row r="96" spans="1:7" s="26" customFormat="1" ht="15.6" customHeight="1" x14ac:dyDescent="0.25">
      <c r="A96" s="46">
        <v>43221</v>
      </c>
      <c r="B96" s="47">
        <v>1366</v>
      </c>
      <c r="C96" s="49" t="s">
        <v>83</v>
      </c>
      <c r="D96" s="49" t="s">
        <v>84</v>
      </c>
      <c r="E96" s="49"/>
      <c r="F96" s="50">
        <v>5140.25</v>
      </c>
      <c r="G96" s="45">
        <f t="shared" si="1"/>
        <v>20920718.880000006</v>
      </c>
    </row>
    <row r="97" spans="1:7" s="26" customFormat="1" ht="15.6" customHeight="1" x14ac:dyDescent="0.25">
      <c r="A97" s="46">
        <v>43221</v>
      </c>
      <c r="B97" s="47">
        <v>1366</v>
      </c>
      <c r="C97" s="49" t="s">
        <v>83</v>
      </c>
      <c r="D97" s="49" t="s">
        <v>85</v>
      </c>
      <c r="E97" s="49"/>
      <c r="F97" s="50">
        <v>5147.5</v>
      </c>
      <c r="G97" s="45">
        <f t="shared" si="1"/>
        <v>20915571.380000006</v>
      </c>
    </row>
    <row r="98" spans="1:7" s="26" customFormat="1" ht="15.6" customHeight="1" x14ac:dyDescent="0.25">
      <c r="A98" s="46">
        <v>43221</v>
      </c>
      <c r="B98" s="47">
        <v>1366</v>
      </c>
      <c r="C98" s="49" t="s">
        <v>83</v>
      </c>
      <c r="D98" s="49" t="s">
        <v>86</v>
      </c>
      <c r="E98" s="49"/>
      <c r="F98" s="50">
        <v>520.34</v>
      </c>
      <c r="G98" s="45">
        <f t="shared" si="1"/>
        <v>20915051.040000007</v>
      </c>
    </row>
    <row r="99" spans="1:7" s="26" customFormat="1" ht="15.6" customHeight="1" x14ac:dyDescent="0.25">
      <c r="A99" s="46">
        <v>43221</v>
      </c>
      <c r="B99" s="47">
        <v>1368</v>
      </c>
      <c r="C99" s="49" t="s">
        <v>11</v>
      </c>
      <c r="D99" s="49" t="s">
        <v>116</v>
      </c>
      <c r="E99" s="49"/>
      <c r="F99" s="52">
        <v>72500</v>
      </c>
      <c r="G99" s="45">
        <f t="shared" si="1"/>
        <v>20842551.040000007</v>
      </c>
    </row>
    <row r="100" spans="1:7" s="26" customFormat="1" ht="15.6" customHeight="1" x14ac:dyDescent="0.25">
      <c r="A100" s="46">
        <v>43221</v>
      </c>
      <c r="B100" s="47">
        <v>1368</v>
      </c>
      <c r="C100" s="49" t="s">
        <v>83</v>
      </c>
      <c r="D100" s="49" t="s">
        <v>84</v>
      </c>
      <c r="E100" s="49"/>
      <c r="F100" s="50">
        <v>5140.25</v>
      </c>
      <c r="G100" s="45">
        <f t="shared" si="1"/>
        <v>20837410.790000007</v>
      </c>
    </row>
    <row r="101" spans="1:7" s="26" customFormat="1" ht="15.6" customHeight="1" x14ac:dyDescent="0.25">
      <c r="A101" s="46">
        <v>43221</v>
      </c>
      <c r="B101" s="47">
        <v>1368</v>
      </c>
      <c r="C101" s="49" t="s">
        <v>83</v>
      </c>
      <c r="D101" s="49" t="s">
        <v>85</v>
      </c>
      <c r="E101" s="49"/>
      <c r="F101" s="50">
        <v>5147.5</v>
      </c>
      <c r="G101" s="45">
        <f t="shared" si="1"/>
        <v>20832263.290000007</v>
      </c>
    </row>
    <row r="102" spans="1:7" s="26" customFormat="1" ht="15.6" customHeight="1" x14ac:dyDescent="0.25">
      <c r="A102" s="46">
        <v>43221</v>
      </c>
      <c r="B102" s="47">
        <v>1368</v>
      </c>
      <c r="C102" s="49" t="s">
        <v>83</v>
      </c>
      <c r="D102" s="49" t="s">
        <v>86</v>
      </c>
      <c r="E102" s="49"/>
      <c r="F102" s="50">
        <v>520.34</v>
      </c>
      <c r="G102" s="45">
        <f t="shared" si="1"/>
        <v>20831742.950000007</v>
      </c>
    </row>
    <row r="103" spans="1:7" s="26" customFormat="1" ht="15.6" customHeight="1" x14ac:dyDescent="0.25">
      <c r="A103" s="46">
        <v>43221</v>
      </c>
      <c r="B103" s="47">
        <v>1370</v>
      </c>
      <c r="C103" s="49" t="s">
        <v>11</v>
      </c>
      <c r="D103" s="49" t="s">
        <v>117</v>
      </c>
      <c r="E103" s="52"/>
      <c r="F103" s="52">
        <v>72500</v>
      </c>
      <c r="G103" s="45">
        <f t="shared" si="1"/>
        <v>20759242.950000007</v>
      </c>
    </row>
    <row r="104" spans="1:7" s="26" customFormat="1" ht="15.6" customHeight="1" x14ac:dyDescent="0.25">
      <c r="A104" s="46">
        <v>43221</v>
      </c>
      <c r="B104" s="47">
        <v>1370</v>
      </c>
      <c r="C104" s="49" t="s">
        <v>83</v>
      </c>
      <c r="D104" s="49" t="s">
        <v>84</v>
      </c>
      <c r="E104" s="49"/>
      <c r="F104" s="50">
        <v>5140.25</v>
      </c>
      <c r="G104" s="45">
        <f t="shared" si="1"/>
        <v>20754102.700000007</v>
      </c>
    </row>
    <row r="105" spans="1:7" s="26" customFormat="1" ht="15.6" customHeight="1" x14ac:dyDescent="0.25">
      <c r="A105" s="46">
        <v>43221</v>
      </c>
      <c r="B105" s="47">
        <v>1370</v>
      </c>
      <c r="C105" s="49" t="s">
        <v>83</v>
      </c>
      <c r="D105" s="49" t="s">
        <v>85</v>
      </c>
      <c r="E105" s="49"/>
      <c r="F105" s="50">
        <v>5147.5</v>
      </c>
      <c r="G105" s="45">
        <f t="shared" si="1"/>
        <v>20748955.200000007</v>
      </c>
    </row>
    <row r="106" spans="1:7" s="26" customFormat="1" ht="15.6" customHeight="1" x14ac:dyDescent="0.25">
      <c r="A106" s="46">
        <v>43221</v>
      </c>
      <c r="B106" s="47">
        <v>1370</v>
      </c>
      <c r="C106" s="49" t="s">
        <v>83</v>
      </c>
      <c r="D106" s="49" t="s">
        <v>86</v>
      </c>
      <c r="E106" s="49"/>
      <c r="F106" s="50">
        <v>520.34</v>
      </c>
      <c r="G106" s="45">
        <f t="shared" si="1"/>
        <v>20748434.860000007</v>
      </c>
    </row>
    <row r="107" spans="1:7" s="26" customFormat="1" ht="15.6" customHeight="1" x14ac:dyDescent="0.25">
      <c r="A107" s="46">
        <v>43221</v>
      </c>
      <c r="B107" s="47">
        <v>1372</v>
      </c>
      <c r="C107" s="49" t="s">
        <v>11</v>
      </c>
      <c r="D107" s="49" t="s">
        <v>118</v>
      </c>
      <c r="E107" s="49"/>
      <c r="F107" s="52">
        <v>72500</v>
      </c>
      <c r="G107" s="45">
        <f t="shared" si="1"/>
        <v>20675934.860000007</v>
      </c>
    </row>
    <row r="108" spans="1:7" s="26" customFormat="1" ht="15.6" customHeight="1" x14ac:dyDescent="0.25">
      <c r="A108" s="46">
        <v>43221</v>
      </c>
      <c r="B108" s="47">
        <v>1372</v>
      </c>
      <c r="C108" s="49" t="s">
        <v>83</v>
      </c>
      <c r="D108" s="49" t="s">
        <v>84</v>
      </c>
      <c r="E108" s="49"/>
      <c r="F108" s="50">
        <v>5140.25</v>
      </c>
      <c r="G108" s="45">
        <f t="shared" si="1"/>
        <v>20670794.610000007</v>
      </c>
    </row>
    <row r="109" spans="1:7" s="26" customFormat="1" ht="15.6" customHeight="1" x14ac:dyDescent="0.25">
      <c r="A109" s="46">
        <v>43221</v>
      </c>
      <c r="B109" s="47">
        <v>1372</v>
      </c>
      <c r="C109" s="49" t="s">
        <v>83</v>
      </c>
      <c r="D109" s="49" t="s">
        <v>85</v>
      </c>
      <c r="E109" s="49"/>
      <c r="F109" s="50">
        <v>5147.5</v>
      </c>
      <c r="G109" s="45">
        <f t="shared" si="1"/>
        <v>20665647.110000007</v>
      </c>
    </row>
    <row r="110" spans="1:7" s="26" customFormat="1" ht="15.6" customHeight="1" x14ac:dyDescent="0.25">
      <c r="A110" s="46">
        <v>43221</v>
      </c>
      <c r="B110" s="47">
        <v>1372</v>
      </c>
      <c r="C110" s="49" t="s">
        <v>83</v>
      </c>
      <c r="D110" s="49" t="s">
        <v>86</v>
      </c>
      <c r="E110" s="59"/>
      <c r="F110" s="50">
        <v>520.34</v>
      </c>
      <c r="G110" s="45">
        <f t="shared" si="1"/>
        <v>20665126.770000007</v>
      </c>
    </row>
    <row r="111" spans="1:7" s="26" customFormat="1" ht="15.6" customHeight="1" x14ac:dyDescent="0.25">
      <c r="A111" s="46">
        <v>43221</v>
      </c>
      <c r="B111" s="47">
        <v>1374</v>
      </c>
      <c r="C111" s="49" t="s">
        <v>11</v>
      </c>
      <c r="D111" s="49" t="s">
        <v>120</v>
      </c>
      <c r="E111" s="52"/>
      <c r="F111" s="52">
        <v>72500</v>
      </c>
      <c r="G111" s="45">
        <f t="shared" si="1"/>
        <v>20592626.770000007</v>
      </c>
    </row>
    <row r="112" spans="1:7" s="26" customFormat="1" ht="15.6" customHeight="1" x14ac:dyDescent="0.25">
      <c r="A112" s="46">
        <v>43221</v>
      </c>
      <c r="B112" s="47">
        <v>1374</v>
      </c>
      <c r="C112" s="49" t="s">
        <v>83</v>
      </c>
      <c r="D112" s="49" t="s">
        <v>84</v>
      </c>
      <c r="E112" s="49"/>
      <c r="F112" s="50">
        <v>5140.25</v>
      </c>
      <c r="G112" s="45">
        <f t="shared" si="1"/>
        <v>20587486.520000007</v>
      </c>
    </row>
    <row r="113" spans="1:7" s="26" customFormat="1" ht="15.6" customHeight="1" x14ac:dyDescent="0.25">
      <c r="A113" s="46">
        <v>43221</v>
      </c>
      <c r="B113" s="47">
        <v>1374</v>
      </c>
      <c r="C113" s="49" t="s">
        <v>83</v>
      </c>
      <c r="D113" s="49" t="s">
        <v>85</v>
      </c>
      <c r="E113" s="49"/>
      <c r="F113" s="50">
        <v>5147.5</v>
      </c>
      <c r="G113" s="45">
        <f t="shared" si="1"/>
        <v>20582339.020000007</v>
      </c>
    </row>
    <row r="114" spans="1:7" s="26" customFormat="1" ht="15.6" customHeight="1" x14ac:dyDescent="0.25">
      <c r="A114" s="46">
        <v>43221</v>
      </c>
      <c r="B114" s="47">
        <v>1374</v>
      </c>
      <c r="C114" s="49" t="s">
        <v>83</v>
      </c>
      <c r="D114" s="49" t="s">
        <v>86</v>
      </c>
      <c r="E114" s="49"/>
      <c r="F114" s="50">
        <v>520.34</v>
      </c>
      <c r="G114" s="45">
        <f t="shared" si="1"/>
        <v>20581818.680000007</v>
      </c>
    </row>
    <row r="115" spans="1:7" s="26" customFormat="1" ht="15.6" customHeight="1" x14ac:dyDescent="0.25">
      <c r="A115" s="46">
        <v>43221</v>
      </c>
      <c r="B115" s="47">
        <v>1376</v>
      </c>
      <c r="C115" s="49" t="s">
        <v>11</v>
      </c>
      <c r="D115" s="49" t="s">
        <v>119</v>
      </c>
      <c r="E115" s="49"/>
      <c r="F115" s="52">
        <v>72500</v>
      </c>
      <c r="G115" s="45">
        <f t="shared" si="1"/>
        <v>20509318.680000007</v>
      </c>
    </row>
    <row r="116" spans="1:7" s="26" customFormat="1" ht="15.6" customHeight="1" x14ac:dyDescent="0.25">
      <c r="A116" s="46">
        <v>43221</v>
      </c>
      <c r="B116" s="47">
        <v>1376</v>
      </c>
      <c r="C116" s="49" t="s">
        <v>83</v>
      </c>
      <c r="D116" s="49" t="s">
        <v>84</v>
      </c>
      <c r="E116" s="49"/>
      <c r="F116" s="50">
        <v>5140.25</v>
      </c>
      <c r="G116" s="45">
        <f t="shared" si="1"/>
        <v>20504178.430000007</v>
      </c>
    </row>
    <row r="117" spans="1:7" s="26" customFormat="1" ht="15.6" customHeight="1" x14ac:dyDescent="0.25">
      <c r="A117" s="46">
        <v>43221</v>
      </c>
      <c r="B117" s="47">
        <v>1376</v>
      </c>
      <c r="C117" s="49" t="s">
        <v>83</v>
      </c>
      <c r="D117" s="49" t="s">
        <v>85</v>
      </c>
      <c r="E117" s="49"/>
      <c r="F117" s="50">
        <v>5147.5</v>
      </c>
      <c r="G117" s="45">
        <f t="shared" si="1"/>
        <v>20499030.930000007</v>
      </c>
    </row>
    <row r="118" spans="1:7" s="26" customFormat="1" ht="15.6" customHeight="1" x14ac:dyDescent="0.25">
      <c r="A118" s="46">
        <v>43221</v>
      </c>
      <c r="B118" s="47">
        <v>1376</v>
      </c>
      <c r="C118" s="49" t="s">
        <v>83</v>
      </c>
      <c r="D118" s="49" t="s">
        <v>86</v>
      </c>
      <c r="E118" s="59"/>
      <c r="F118" s="50">
        <v>520.34</v>
      </c>
      <c r="G118" s="45">
        <f t="shared" si="1"/>
        <v>20498510.590000007</v>
      </c>
    </row>
    <row r="119" spans="1:7" s="26" customFormat="1" ht="15.6" customHeight="1" x14ac:dyDescent="0.25">
      <c r="A119" s="46">
        <v>43221</v>
      </c>
      <c r="B119" s="47">
        <v>1378</v>
      </c>
      <c r="C119" s="49" t="s">
        <v>11</v>
      </c>
      <c r="D119" s="49" t="s">
        <v>121</v>
      </c>
      <c r="E119" s="59"/>
      <c r="F119" s="73">
        <v>25000</v>
      </c>
      <c r="G119" s="45">
        <f t="shared" si="1"/>
        <v>20473510.590000007</v>
      </c>
    </row>
    <row r="120" spans="1:7" s="26" customFormat="1" ht="15.6" customHeight="1" x14ac:dyDescent="0.25">
      <c r="A120" s="46">
        <v>43221</v>
      </c>
      <c r="B120" s="47">
        <v>1378</v>
      </c>
      <c r="C120" s="49" t="s">
        <v>83</v>
      </c>
      <c r="D120" s="49" t="s">
        <v>84</v>
      </c>
      <c r="E120" s="59"/>
      <c r="F120" s="50">
        <v>1772.5</v>
      </c>
      <c r="G120" s="45">
        <f t="shared" si="1"/>
        <v>20471738.090000007</v>
      </c>
    </row>
    <row r="121" spans="1:7" s="26" customFormat="1" ht="15.6" customHeight="1" x14ac:dyDescent="0.25">
      <c r="A121" s="46">
        <v>43221</v>
      </c>
      <c r="B121" s="47">
        <v>1378</v>
      </c>
      <c r="C121" s="49" t="s">
        <v>83</v>
      </c>
      <c r="D121" s="49" t="s">
        <v>85</v>
      </c>
      <c r="E121" s="59"/>
      <c r="F121" s="50">
        <v>1775</v>
      </c>
      <c r="G121" s="45">
        <f t="shared" si="1"/>
        <v>20469963.090000007</v>
      </c>
    </row>
    <row r="122" spans="1:7" s="26" customFormat="1" ht="15.6" customHeight="1" x14ac:dyDescent="0.25">
      <c r="A122" s="46">
        <v>43221</v>
      </c>
      <c r="B122" s="47">
        <v>1378</v>
      </c>
      <c r="C122" s="49" t="s">
        <v>83</v>
      </c>
      <c r="D122" s="49" t="s">
        <v>86</v>
      </c>
      <c r="E122" s="59"/>
      <c r="F122" s="50">
        <v>275</v>
      </c>
      <c r="G122" s="45">
        <f t="shared" si="1"/>
        <v>20469688.090000007</v>
      </c>
    </row>
    <row r="123" spans="1:7" s="26" customFormat="1" ht="15.6" customHeight="1" x14ac:dyDescent="0.25">
      <c r="A123" s="46">
        <v>43221</v>
      </c>
      <c r="B123" s="47">
        <v>1380</v>
      </c>
      <c r="C123" s="49" t="s">
        <v>11</v>
      </c>
      <c r="D123" s="49" t="s">
        <v>122</v>
      </c>
      <c r="E123" s="59"/>
      <c r="F123" s="50">
        <v>72500</v>
      </c>
      <c r="G123" s="45">
        <f t="shared" si="1"/>
        <v>20397188.090000007</v>
      </c>
    </row>
    <row r="124" spans="1:7" s="26" customFormat="1" ht="15.6" customHeight="1" x14ac:dyDescent="0.25">
      <c r="A124" s="46">
        <v>43221</v>
      </c>
      <c r="B124" s="47">
        <v>1382</v>
      </c>
      <c r="C124" s="49" t="s">
        <v>11</v>
      </c>
      <c r="D124" s="49" t="s">
        <v>123</v>
      </c>
      <c r="E124" s="59"/>
      <c r="F124" s="50">
        <v>72500</v>
      </c>
      <c r="G124" s="45">
        <f t="shared" si="1"/>
        <v>20324688.090000007</v>
      </c>
    </row>
    <row r="125" spans="1:7" s="26" customFormat="1" ht="15.6" customHeight="1" x14ac:dyDescent="0.25">
      <c r="A125" s="46">
        <v>43221</v>
      </c>
      <c r="B125" s="47">
        <v>1388</v>
      </c>
      <c r="C125" s="48" t="s">
        <v>35</v>
      </c>
      <c r="D125" s="48" t="s">
        <v>36</v>
      </c>
      <c r="E125" s="50"/>
      <c r="F125" s="50">
        <v>195000</v>
      </c>
      <c r="G125" s="45">
        <f t="shared" si="1"/>
        <v>20129688.090000007</v>
      </c>
    </row>
    <row r="126" spans="1:7" s="26" customFormat="1" ht="15.6" customHeight="1" x14ac:dyDescent="0.25">
      <c r="A126" s="46">
        <v>43222</v>
      </c>
      <c r="B126" s="47">
        <v>1292</v>
      </c>
      <c r="C126" s="49" t="s">
        <v>11</v>
      </c>
      <c r="D126" s="49" t="s">
        <v>81</v>
      </c>
      <c r="E126" s="49"/>
      <c r="F126" s="57">
        <v>20881.560000000001</v>
      </c>
      <c r="G126" s="45">
        <f t="shared" si="1"/>
        <v>20108806.530000009</v>
      </c>
    </row>
    <row r="127" spans="1:7" s="26" customFormat="1" ht="15.6" customHeight="1" x14ac:dyDescent="0.25">
      <c r="A127" s="46">
        <v>43222</v>
      </c>
      <c r="B127" s="47">
        <v>1297</v>
      </c>
      <c r="C127" s="49" t="s">
        <v>80</v>
      </c>
      <c r="D127" s="67" t="s">
        <v>82</v>
      </c>
      <c r="E127" s="58"/>
      <c r="F127" s="50">
        <v>18000</v>
      </c>
      <c r="G127" s="45">
        <f t="shared" si="1"/>
        <v>20090806.530000009</v>
      </c>
    </row>
    <row r="128" spans="1:7" s="26" customFormat="1" ht="15.6" customHeight="1" x14ac:dyDescent="0.25">
      <c r="A128" s="46">
        <v>43222</v>
      </c>
      <c r="B128" s="47">
        <v>1414</v>
      </c>
      <c r="C128" s="49" t="s">
        <v>124</v>
      </c>
      <c r="D128" s="49" t="s">
        <v>125</v>
      </c>
      <c r="E128" s="50"/>
      <c r="F128" s="50">
        <v>32450</v>
      </c>
      <c r="G128" s="45">
        <f t="shared" si="1"/>
        <v>20058356.530000009</v>
      </c>
    </row>
    <row r="129" spans="1:7" s="26" customFormat="1" ht="15.6" customHeight="1" x14ac:dyDescent="0.25">
      <c r="A129" s="46">
        <v>43222</v>
      </c>
      <c r="B129" s="47">
        <v>1415</v>
      </c>
      <c r="C129" s="49" t="s">
        <v>126</v>
      </c>
      <c r="D129" s="49" t="s">
        <v>127</v>
      </c>
      <c r="E129" s="50"/>
      <c r="F129" s="50">
        <v>144496.79999999999</v>
      </c>
      <c r="G129" s="45">
        <f t="shared" si="1"/>
        <v>19913859.730000008</v>
      </c>
    </row>
    <row r="130" spans="1:7" s="26" customFormat="1" ht="15.6" customHeight="1" x14ac:dyDescent="0.25">
      <c r="A130" s="46">
        <v>43222</v>
      </c>
      <c r="B130" s="47">
        <v>1416</v>
      </c>
      <c r="C130" s="49" t="s">
        <v>128</v>
      </c>
      <c r="D130" s="49" t="s">
        <v>23</v>
      </c>
      <c r="E130" s="50"/>
      <c r="F130" s="50">
        <v>25206.16</v>
      </c>
      <c r="G130" s="45">
        <f t="shared" si="1"/>
        <v>19888653.570000008</v>
      </c>
    </row>
    <row r="131" spans="1:7" s="26" customFormat="1" ht="15.6" customHeight="1" x14ac:dyDescent="0.25">
      <c r="A131" s="46">
        <v>43222</v>
      </c>
      <c r="B131" s="47">
        <v>1417</v>
      </c>
      <c r="C131" s="49" t="s">
        <v>129</v>
      </c>
      <c r="D131" s="49" t="s">
        <v>25</v>
      </c>
      <c r="E131" s="50"/>
      <c r="F131" s="50">
        <v>290000</v>
      </c>
      <c r="G131" s="45">
        <f t="shared" si="1"/>
        <v>19598653.570000008</v>
      </c>
    </row>
    <row r="132" spans="1:7" s="26" customFormat="1" ht="15.6" customHeight="1" x14ac:dyDescent="0.25">
      <c r="A132" s="46">
        <v>43222</v>
      </c>
      <c r="B132" s="47">
        <v>1418</v>
      </c>
      <c r="C132" s="49" t="s">
        <v>130</v>
      </c>
      <c r="D132" s="42" t="s">
        <v>19</v>
      </c>
      <c r="E132" s="50"/>
      <c r="F132" s="50">
        <v>47790</v>
      </c>
      <c r="G132" s="45">
        <f t="shared" si="1"/>
        <v>19550863.570000008</v>
      </c>
    </row>
    <row r="133" spans="1:7" s="26" customFormat="1" ht="15.6" customHeight="1" x14ac:dyDescent="0.25">
      <c r="A133" s="46">
        <v>43222</v>
      </c>
      <c r="B133" s="47">
        <v>1420</v>
      </c>
      <c r="C133" s="49" t="s">
        <v>131</v>
      </c>
      <c r="D133" s="49" t="s">
        <v>132</v>
      </c>
      <c r="E133" s="50"/>
      <c r="F133" s="50">
        <v>51206.1</v>
      </c>
      <c r="G133" s="45">
        <f t="shared" si="1"/>
        <v>19499657.470000006</v>
      </c>
    </row>
    <row r="134" spans="1:7" s="26" customFormat="1" ht="15.6" customHeight="1" x14ac:dyDescent="0.25">
      <c r="A134" s="46">
        <v>43222</v>
      </c>
      <c r="B134" s="47">
        <v>1421</v>
      </c>
      <c r="C134" s="49" t="s">
        <v>134</v>
      </c>
      <c r="D134" s="49" t="s">
        <v>133</v>
      </c>
      <c r="E134" s="49"/>
      <c r="F134" s="50">
        <v>14986</v>
      </c>
      <c r="G134" s="45">
        <f t="shared" si="1"/>
        <v>19484671.470000006</v>
      </c>
    </row>
    <row r="135" spans="1:7" s="26" customFormat="1" ht="15.6" customHeight="1" x14ac:dyDescent="0.25">
      <c r="A135" s="46">
        <v>43222</v>
      </c>
      <c r="B135" s="47">
        <v>1422</v>
      </c>
      <c r="C135" s="49" t="s">
        <v>28</v>
      </c>
      <c r="D135" s="49" t="s">
        <v>135</v>
      </c>
      <c r="E135" s="50"/>
      <c r="F135" s="50">
        <v>105000</v>
      </c>
      <c r="G135" s="45">
        <f t="shared" si="1"/>
        <v>19379671.470000006</v>
      </c>
    </row>
    <row r="136" spans="1:7" s="26" customFormat="1" ht="15.6" customHeight="1" x14ac:dyDescent="0.25">
      <c r="A136" s="46">
        <v>43223</v>
      </c>
      <c r="B136" s="47">
        <v>1093</v>
      </c>
      <c r="C136" s="41" t="s">
        <v>39</v>
      </c>
      <c r="D136" s="65" t="s">
        <v>40</v>
      </c>
      <c r="E136" s="49"/>
      <c r="F136" s="50">
        <v>16000</v>
      </c>
      <c r="G136" s="45">
        <f t="shared" si="1"/>
        <v>19363671.470000006</v>
      </c>
    </row>
    <row r="137" spans="1:7" s="26" customFormat="1" ht="15.6" customHeight="1" x14ac:dyDescent="0.25">
      <c r="A137" s="46">
        <v>43223</v>
      </c>
      <c r="B137" s="47">
        <v>1095</v>
      </c>
      <c r="C137" s="48" t="s">
        <v>41</v>
      </c>
      <c r="D137" s="42" t="s">
        <v>42</v>
      </c>
      <c r="E137" s="49"/>
      <c r="F137" s="50">
        <v>14278</v>
      </c>
      <c r="G137" s="45">
        <f t="shared" si="1"/>
        <v>19349393.470000006</v>
      </c>
    </row>
    <row r="138" spans="1:7" s="26" customFormat="1" ht="15.6" customHeight="1" x14ac:dyDescent="0.25">
      <c r="A138" s="46">
        <v>43223</v>
      </c>
      <c r="B138" s="47">
        <v>1096</v>
      </c>
      <c r="C138" s="49" t="s">
        <v>39</v>
      </c>
      <c r="D138" s="65" t="s">
        <v>40</v>
      </c>
      <c r="E138" s="50"/>
      <c r="F138" s="50">
        <v>8000</v>
      </c>
      <c r="G138" s="45">
        <f t="shared" ref="G138:G201" si="2">+G137-F138</f>
        <v>19341393.470000006</v>
      </c>
    </row>
    <row r="139" spans="1:7" s="26" customFormat="1" ht="15.6" customHeight="1" x14ac:dyDescent="0.25">
      <c r="A139" s="46">
        <v>43223</v>
      </c>
      <c r="B139" s="47">
        <v>1097</v>
      </c>
      <c r="C139" s="49" t="s">
        <v>43</v>
      </c>
      <c r="D139" s="49" t="s">
        <v>44</v>
      </c>
      <c r="E139" s="49"/>
      <c r="F139" s="50">
        <v>33040</v>
      </c>
      <c r="G139" s="45">
        <f t="shared" si="2"/>
        <v>19308353.470000006</v>
      </c>
    </row>
    <row r="140" spans="1:7" s="26" customFormat="1" ht="15.6" customHeight="1" x14ac:dyDescent="0.25">
      <c r="A140" s="46">
        <v>43223</v>
      </c>
      <c r="B140" s="47">
        <v>1122</v>
      </c>
      <c r="C140" s="41" t="s">
        <v>49</v>
      </c>
      <c r="D140" s="51" t="s">
        <v>50</v>
      </c>
      <c r="E140" s="49"/>
      <c r="F140" s="50">
        <v>1580</v>
      </c>
      <c r="G140" s="45">
        <f t="shared" si="2"/>
        <v>19306773.470000006</v>
      </c>
    </row>
    <row r="141" spans="1:7" s="26" customFormat="1" ht="15.6" customHeight="1" x14ac:dyDescent="0.25">
      <c r="A141" s="46">
        <v>43223</v>
      </c>
      <c r="B141" s="47">
        <v>1125</v>
      </c>
      <c r="C141" s="49" t="s">
        <v>51</v>
      </c>
      <c r="D141" s="49" t="s">
        <v>52</v>
      </c>
      <c r="E141" s="49"/>
      <c r="F141" s="50">
        <v>3355</v>
      </c>
      <c r="G141" s="45">
        <f t="shared" si="2"/>
        <v>19303418.470000006</v>
      </c>
    </row>
    <row r="142" spans="1:7" s="26" customFormat="1" ht="15.6" customHeight="1" x14ac:dyDescent="0.25">
      <c r="A142" s="46">
        <v>43223</v>
      </c>
      <c r="B142" s="47">
        <v>1128</v>
      </c>
      <c r="C142" s="49" t="s">
        <v>53</v>
      </c>
      <c r="D142" s="49" t="s">
        <v>54</v>
      </c>
      <c r="E142" s="49"/>
      <c r="F142" s="50">
        <v>36972.14</v>
      </c>
      <c r="G142" s="45">
        <f t="shared" si="2"/>
        <v>19266446.330000006</v>
      </c>
    </row>
    <row r="143" spans="1:7" s="26" customFormat="1" ht="15.6" customHeight="1" x14ac:dyDescent="0.25">
      <c r="A143" s="46">
        <v>43223</v>
      </c>
      <c r="B143" s="47">
        <v>1129</v>
      </c>
      <c r="C143" s="49" t="s">
        <v>39</v>
      </c>
      <c r="D143" s="65" t="s">
        <v>40</v>
      </c>
      <c r="E143" s="50"/>
      <c r="F143" s="50">
        <v>16000</v>
      </c>
      <c r="G143" s="45">
        <f t="shared" si="2"/>
        <v>19250446.330000006</v>
      </c>
    </row>
    <row r="144" spans="1:7" s="26" customFormat="1" ht="15.6" customHeight="1" x14ac:dyDescent="0.25">
      <c r="A144" s="46">
        <v>43223</v>
      </c>
      <c r="B144" s="47">
        <v>1130</v>
      </c>
      <c r="C144" s="49" t="s">
        <v>55</v>
      </c>
      <c r="D144" s="53" t="s">
        <v>56</v>
      </c>
      <c r="E144" s="49"/>
      <c r="F144" s="50">
        <v>4130</v>
      </c>
      <c r="G144" s="45">
        <f t="shared" si="2"/>
        <v>19246316.330000006</v>
      </c>
    </row>
    <row r="145" spans="1:7" s="26" customFormat="1" ht="15.6" customHeight="1" x14ac:dyDescent="0.25">
      <c r="A145" s="46">
        <v>43223</v>
      </c>
      <c r="B145" s="47">
        <v>1213</v>
      </c>
      <c r="C145" s="54" t="s">
        <v>11</v>
      </c>
      <c r="D145" s="55" t="s">
        <v>147</v>
      </c>
      <c r="E145" s="50"/>
      <c r="F145" s="72">
        <v>282050</v>
      </c>
      <c r="G145" s="45">
        <f t="shared" si="2"/>
        <v>18964266.330000006</v>
      </c>
    </row>
    <row r="146" spans="1:7" s="26" customFormat="1" ht="15.6" customHeight="1" x14ac:dyDescent="0.25">
      <c r="A146" s="46">
        <v>43223</v>
      </c>
      <c r="B146" s="47">
        <v>1221</v>
      </c>
      <c r="C146" s="49" t="s">
        <v>61</v>
      </c>
      <c r="D146" s="49" t="s">
        <v>62</v>
      </c>
      <c r="E146" s="49"/>
      <c r="F146" s="50">
        <v>3273</v>
      </c>
      <c r="G146" s="45">
        <f t="shared" si="2"/>
        <v>18960993.330000006</v>
      </c>
    </row>
    <row r="147" spans="1:7" s="26" customFormat="1" ht="15.6" customHeight="1" x14ac:dyDescent="0.25">
      <c r="A147" s="46">
        <v>43223</v>
      </c>
      <c r="B147" s="47">
        <v>1222</v>
      </c>
      <c r="C147" s="49" t="s">
        <v>63</v>
      </c>
      <c r="D147" s="67" t="s">
        <v>64</v>
      </c>
      <c r="E147" s="50"/>
      <c r="F147" s="50">
        <v>15840.05</v>
      </c>
      <c r="G147" s="45">
        <f t="shared" si="2"/>
        <v>18945153.280000005</v>
      </c>
    </row>
    <row r="148" spans="1:7" s="26" customFormat="1" ht="15.6" customHeight="1" x14ac:dyDescent="0.25">
      <c r="A148" s="46">
        <v>43223</v>
      </c>
      <c r="B148" s="47">
        <v>1224</v>
      </c>
      <c r="C148" s="67" t="s">
        <v>65</v>
      </c>
      <c r="D148" s="67" t="s">
        <v>66</v>
      </c>
      <c r="E148" s="50"/>
      <c r="F148" s="50">
        <v>217783.13</v>
      </c>
      <c r="G148" s="45">
        <f t="shared" si="2"/>
        <v>18727370.150000006</v>
      </c>
    </row>
    <row r="149" spans="1:7" s="26" customFormat="1" ht="15.6" customHeight="1" x14ac:dyDescent="0.25">
      <c r="A149" s="46">
        <v>43223</v>
      </c>
      <c r="B149" s="47">
        <v>1225</v>
      </c>
      <c r="C149" s="49" t="s">
        <v>67</v>
      </c>
      <c r="D149" s="68" t="s">
        <v>68</v>
      </c>
      <c r="E149" s="49"/>
      <c r="F149" s="50">
        <v>2326</v>
      </c>
      <c r="G149" s="45">
        <f t="shared" si="2"/>
        <v>18725044.150000006</v>
      </c>
    </row>
    <row r="150" spans="1:7" s="26" customFormat="1" ht="15.6" customHeight="1" x14ac:dyDescent="0.25">
      <c r="A150" s="46">
        <v>43223</v>
      </c>
      <c r="B150" s="47">
        <v>1226</v>
      </c>
      <c r="C150" s="49" t="s">
        <v>69</v>
      </c>
      <c r="D150" s="49" t="s">
        <v>70</v>
      </c>
      <c r="E150" s="49"/>
      <c r="F150" s="50">
        <v>3540</v>
      </c>
      <c r="G150" s="45">
        <f t="shared" si="2"/>
        <v>18721504.150000006</v>
      </c>
    </row>
    <row r="151" spans="1:7" s="26" customFormat="1" ht="15.6" customHeight="1" x14ac:dyDescent="0.25">
      <c r="A151" s="46">
        <v>43223</v>
      </c>
      <c r="B151" s="47">
        <v>1227</v>
      </c>
      <c r="C151" s="49" t="s">
        <v>20</v>
      </c>
      <c r="D151" s="42" t="s">
        <v>21</v>
      </c>
      <c r="E151" s="49"/>
      <c r="F151" s="50">
        <v>293763.75</v>
      </c>
      <c r="G151" s="45">
        <f t="shared" si="2"/>
        <v>18427740.400000006</v>
      </c>
    </row>
    <row r="152" spans="1:7" s="26" customFormat="1" ht="15.6" customHeight="1" x14ac:dyDescent="0.25">
      <c r="A152" s="46">
        <v>43223</v>
      </c>
      <c r="B152" s="47">
        <v>1229</v>
      </c>
      <c r="C152" s="49" t="s">
        <v>71</v>
      </c>
      <c r="D152" s="67" t="s">
        <v>72</v>
      </c>
      <c r="E152" s="49"/>
      <c r="F152" s="50">
        <v>261333.33</v>
      </c>
      <c r="G152" s="45">
        <f t="shared" si="2"/>
        <v>18166407.070000008</v>
      </c>
    </row>
    <row r="153" spans="1:7" s="26" customFormat="1" ht="15.6" customHeight="1" x14ac:dyDescent="0.25">
      <c r="A153" s="46">
        <v>43223</v>
      </c>
      <c r="B153" s="47">
        <v>1230</v>
      </c>
      <c r="C153" s="49" t="s">
        <v>74</v>
      </c>
      <c r="D153" s="49" t="s">
        <v>73</v>
      </c>
      <c r="E153" s="49"/>
      <c r="F153" s="50">
        <v>10000</v>
      </c>
      <c r="G153" s="45">
        <f t="shared" si="2"/>
        <v>18156407.070000008</v>
      </c>
    </row>
    <row r="154" spans="1:7" s="26" customFormat="1" ht="15.6" customHeight="1" x14ac:dyDescent="0.25">
      <c r="A154" s="69">
        <v>43223</v>
      </c>
      <c r="B154" s="70">
        <v>1236</v>
      </c>
      <c r="C154" s="71" t="s">
        <v>176</v>
      </c>
      <c r="D154" s="42" t="s">
        <v>21</v>
      </c>
      <c r="E154" s="49"/>
      <c r="F154" s="50">
        <v>20655.2</v>
      </c>
      <c r="G154" s="45">
        <f t="shared" si="2"/>
        <v>18135751.870000008</v>
      </c>
    </row>
    <row r="155" spans="1:7" s="26" customFormat="1" ht="15.6" customHeight="1" x14ac:dyDescent="0.25">
      <c r="A155" s="46">
        <v>43223</v>
      </c>
      <c r="B155" s="47">
        <v>1262</v>
      </c>
      <c r="C155" s="49" t="s">
        <v>75</v>
      </c>
      <c r="D155" s="42" t="s">
        <v>76</v>
      </c>
      <c r="E155" s="49"/>
      <c r="F155" s="50">
        <v>15000</v>
      </c>
      <c r="G155" s="45">
        <f t="shared" si="2"/>
        <v>18120751.870000008</v>
      </c>
    </row>
    <row r="156" spans="1:7" s="26" customFormat="1" ht="15.6" customHeight="1" x14ac:dyDescent="0.25">
      <c r="A156" s="46">
        <v>43223</v>
      </c>
      <c r="B156" s="47">
        <v>1267</v>
      </c>
      <c r="C156" s="49" t="s">
        <v>11</v>
      </c>
      <c r="D156" s="49" t="s">
        <v>77</v>
      </c>
      <c r="E156" s="56"/>
      <c r="F156" s="57">
        <v>42595.199999999997</v>
      </c>
      <c r="G156" s="45">
        <f t="shared" si="2"/>
        <v>18078156.670000009</v>
      </c>
    </row>
    <row r="157" spans="1:7" s="26" customFormat="1" ht="15.6" customHeight="1" x14ac:dyDescent="0.25">
      <c r="A157" s="46">
        <v>43223</v>
      </c>
      <c r="B157" s="47">
        <v>1426</v>
      </c>
      <c r="C157" s="49" t="s">
        <v>128</v>
      </c>
      <c r="D157" s="49" t="s">
        <v>23</v>
      </c>
      <c r="E157" s="50"/>
      <c r="F157" s="50">
        <v>15483.82</v>
      </c>
      <c r="G157" s="45">
        <f t="shared" si="2"/>
        <v>18062672.850000009</v>
      </c>
    </row>
    <row r="158" spans="1:7" s="26" customFormat="1" ht="15.6" customHeight="1" x14ac:dyDescent="0.25">
      <c r="A158" s="46">
        <v>43223</v>
      </c>
      <c r="B158" s="47">
        <v>1427</v>
      </c>
      <c r="C158" s="49" t="s">
        <v>29</v>
      </c>
      <c r="D158" s="42" t="s">
        <v>37</v>
      </c>
      <c r="E158" s="50"/>
      <c r="F158" s="50">
        <v>5000</v>
      </c>
      <c r="G158" s="45">
        <f t="shared" si="2"/>
        <v>18057672.850000009</v>
      </c>
    </row>
    <row r="159" spans="1:7" s="26" customFormat="1" ht="15.6" customHeight="1" x14ac:dyDescent="0.25">
      <c r="A159" s="46">
        <v>43223</v>
      </c>
      <c r="B159" s="47">
        <v>1430</v>
      </c>
      <c r="C159" s="49" t="s">
        <v>12</v>
      </c>
      <c r="D159" s="49" t="s">
        <v>13</v>
      </c>
      <c r="E159" s="50"/>
      <c r="F159" s="50">
        <v>23364</v>
      </c>
      <c r="G159" s="45">
        <f t="shared" si="2"/>
        <v>18034308.850000009</v>
      </c>
    </row>
    <row r="160" spans="1:7" s="26" customFormat="1" ht="15.6" customHeight="1" x14ac:dyDescent="0.25">
      <c r="A160" s="46">
        <v>43223</v>
      </c>
      <c r="B160" s="47">
        <v>1431</v>
      </c>
      <c r="C160" s="49" t="s">
        <v>136</v>
      </c>
      <c r="D160" s="49" t="s">
        <v>13</v>
      </c>
      <c r="E160" s="50"/>
      <c r="F160" s="50">
        <v>41480.94</v>
      </c>
      <c r="G160" s="45">
        <f t="shared" si="2"/>
        <v>17992827.910000008</v>
      </c>
    </row>
    <row r="161" spans="1:7" s="26" customFormat="1" ht="15.6" customHeight="1" x14ac:dyDescent="0.25">
      <c r="A161" s="46">
        <v>43223</v>
      </c>
      <c r="B161" s="47">
        <v>1436</v>
      </c>
      <c r="C161" s="49" t="s">
        <v>15</v>
      </c>
      <c r="D161" s="49" t="s">
        <v>137</v>
      </c>
      <c r="E161" s="50"/>
      <c r="F161" s="50">
        <v>119604.8</v>
      </c>
      <c r="G161" s="45">
        <f t="shared" si="2"/>
        <v>17873223.110000007</v>
      </c>
    </row>
    <row r="162" spans="1:7" s="26" customFormat="1" ht="15.6" customHeight="1" x14ac:dyDescent="0.25">
      <c r="A162" s="46">
        <v>43223</v>
      </c>
      <c r="B162" s="47">
        <v>1438</v>
      </c>
      <c r="C162" s="49" t="s">
        <v>138</v>
      </c>
      <c r="D162" s="49" t="s">
        <v>139</v>
      </c>
      <c r="E162" s="50"/>
      <c r="F162" s="50">
        <v>69856</v>
      </c>
      <c r="G162" s="45">
        <f t="shared" si="2"/>
        <v>17803367.110000007</v>
      </c>
    </row>
    <row r="163" spans="1:7" s="26" customFormat="1" ht="15.6" customHeight="1" x14ac:dyDescent="0.25">
      <c r="A163" s="46">
        <v>43223</v>
      </c>
      <c r="B163" s="47">
        <v>1439</v>
      </c>
      <c r="C163" s="49" t="s">
        <v>140</v>
      </c>
      <c r="D163" s="49" t="s">
        <v>141</v>
      </c>
      <c r="E163" s="50"/>
      <c r="F163" s="50">
        <v>66690.399999999994</v>
      </c>
      <c r="G163" s="45">
        <f t="shared" si="2"/>
        <v>17736676.710000008</v>
      </c>
    </row>
    <row r="164" spans="1:7" s="26" customFormat="1" ht="15.6" customHeight="1" x14ac:dyDescent="0.25">
      <c r="A164" s="46">
        <v>43223</v>
      </c>
      <c r="B164" s="47">
        <v>1441</v>
      </c>
      <c r="C164" s="49" t="s">
        <v>142</v>
      </c>
      <c r="D164" s="49" t="s">
        <v>143</v>
      </c>
      <c r="E164" s="50"/>
      <c r="F164" s="50">
        <v>364384</v>
      </c>
      <c r="G164" s="45">
        <f t="shared" si="2"/>
        <v>17372292.710000008</v>
      </c>
    </row>
    <row r="165" spans="1:7" s="26" customFormat="1" ht="15.6" customHeight="1" x14ac:dyDescent="0.25">
      <c r="A165" s="46">
        <v>43223</v>
      </c>
      <c r="B165" s="47">
        <v>1445</v>
      </c>
      <c r="C165" s="49" t="s">
        <v>11</v>
      </c>
      <c r="D165" s="49" t="s">
        <v>144</v>
      </c>
      <c r="E165" s="50"/>
      <c r="F165" s="50">
        <v>59208.33</v>
      </c>
      <c r="G165" s="45">
        <f t="shared" si="2"/>
        <v>17313084.38000001</v>
      </c>
    </row>
    <row r="166" spans="1:7" s="26" customFormat="1" ht="15.6" customHeight="1" x14ac:dyDescent="0.25">
      <c r="A166" s="46">
        <v>43224</v>
      </c>
      <c r="B166" s="47">
        <v>1099</v>
      </c>
      <c r="C166" s="49" t="s">
        <v>14</v>
      </c>
      <c r="D166" s="49" t="s">
        <v>47</v>
      </c>
      <c r="E166" s="50"/>
      <c r="F166" s="50">
        <v>65831.16</v>
      </c>
      <c r="G166" s="45">
        <f t="shared" si="2"/>
        <v>17247253.22000001</v>
      </c>
    </row>
    <row r="167" spans="1:7" s="26" customFormat="1" ht="15.6" customHeight="1" x14ac:dyDescent="0.25">
      <c r="A167" s="46">
        <v>43224</v>
      </c>
      <c r="B167" s="47">
        <v>1100</v>
      </c>
      <c r="C167" s="49" t="s">
        <v>48</v>
      </c>
      <c r="D167" s="49" t="s">
        <v>23</v>
      </c>
      <c r="E167" s="50"/>
      <c r="F167" s="50">
        <v>13062.6</v>
      </c>
      <c r="G167" s="45">
        <f t="shared" si="2"/>
        <v>17234190.620000008</v>
      </c>
    </row>
    <row r="168" spans="1:7" s="26" customFormat="1" ht="15.6" customHeight="1" x14ac:dyDescent="0.25">
      <c r="A168" s="46">
        <v>43224</v>
      </c>
      <c r="B168" s="47">
        <v>1111</v>
      </c>
      <c r="C168" s="41" t="s">
        <v>49</v>
      </c>
      <c r="D168" s="51" t="s">
        <v>50</v>
      </c>
      <c r="E168" s="48"/>
      <c r="F168" s="50">
        <v>1580</v>
      </c>
      <c r="G168" s="45">
        <f t="shared" si="2"/>
        <v>17232610.620000008</v>
      </c>
    </row>
    <row r="169" spans="1:7" s="26" customFormat="1" ht="15.6" customHeight="1" x14ac:dyDescent="0.25">
      <c r="A169" s="46">
        <v>43224</v>
      </c>
      <c r="B169" s="47">
        <v>1134</v>
      </c>
      <c r="C169" s="49" t="s">
        <v>58</v>
      </c>
      <c r="D169" s="49" t="s">
        <v>34</v>
      </c>
      <c r="E169" s="49"/>
      <c r="F169" s="50">
        <v>163509.35999999999</v>
      </c>
      <c r="G169" s="45">
        <f t="shared" si="2"/>
        <v>17069101.260000009</v>
      </c>
    </row>
    <row r="170" spans="1:7" s="26" customFormat="1" ht="15.6" customHeight="1" x14ac:dyDescent="0.25">
      <c r="A170" s="46">
        <v>43224</v>
      </c>
      <c r="B170" s="47">
        <v>1156</v>
      </c>
      <c r="C170" s="41" t="s">
        <v>33</v>
      </c>
      <c r="D170" s="49" t="s">
        <v>34</v>
      </c>
      <c r="E170" s="50"/>
      <c r="F170" s="72">
        <v>150568.69</v>
      </c>
      <c r="G170" s="45">
        <f t="shared" si="2"/>
        <v>16918532.570000008</v>
      </c>
    </row>
    <row r="171" spans="1:7" s="26" customFormat="1" ht="15.6" customHeight="1" x14ac:dyDescent="0.25">
      <c r="A171" s="46">
        <v>43224</v>
      </c>
      <c r="B171" s="47">
        <v>1219</v>
      </c>
      <c r="C171" s="49" t="s">
        <v>29</v>
      </c>
      <c r="D171" s="42" t="s">
        <v>37</v>
      </c>
      <c r="E171" s="49"/>
      <c r="F171" s="50">
        <v>5000</v>
      </c>
      <c r="G171" s="45">
        <f t="shared" si="2"/>
        <v>16913532.570000008</v>
      </c>
    </row>
    <row r="172" spans="1:7" s="26" customFormat="1" ht="15.6" customHeight="1" x14ac:dyDescent="0.25">
      <c r="A172" s="46">
        <v>43224</v>
      </c>
      <c r="B172" s="47">
        <v>1463</v>
      </c>
      <c r="C172" s="49" t="s">
        <v>145</v>
      </c>
      <c r="D172" s="49" t="s">
        <v>146</v>
      </c>
      <c r="E172" s="50"/>
      <c r="F172" s="50">
        <v>100299.71</v>
      </c>
      <c r="G172" s="45">
        <f t="shared" si="2"/>
        <v>16813232.860000007</v>
      </c>
    </row>
    <row r="173" spans="1:7" s="26" customFormat="1" ht="15.6" customHeight="1" x14ac:dyDescent="0.25">
      <c r="A173" s="46">
        <v>43224</v>
      </c>
      <c r="B173" s="47">
        <v>1463</v>
      </c>
      <c r="C173" s="49" t="s">
        <v>83</v>
      </c>
      <c r="D173" s="49" t="s">
        <v>84</v>
      </c>
      <c r="E173" s="50"/>
      <c r="F173" s="50">
        <v>7111.25</v>
      </c>
      <c r="G173" s="45">
        <f t="shared" si="2"/>
        <v>16806121.610000007</v>
      </c>
    </row>
    <row r="174" spans="1:7" s="26" customFormat="1" ht="15.6" customHeight="1" x14ac:dyDescent="0.25">
      <c r="A174" s="46">
        <v>43224</v>
      </c>
      <c r="B174" s="47">
        <v>1463</v>
      </c>
      <c r="C174" s="49" t="s">
        <v>83</v>
      </c>
      <c r="D174" s="49" t="s">
        <v>85</v>
      </c>
      <c r="E174" s="50"/>
      <c r="F174" s="50">
        <v>7121.28</v>
      </c>
      <c r="G174" s="45">
        <f t="shared" si="2"/>
        <v>16799000.330000006</v>
      </c>
    </row>
    <row r="175" spans="1:7" s="26" customFormat="1" ht="15.6" customHeight="1" x14ac:dyDescent="0.25">
      <c r="A175" s="46">
        <v>43224</v>
      </c>
      <c r="B175" s="47">
        <v>1463</v>
      </c>
      <c r="C175" s="49" t="s">
        <v>83</v>
      </c>
      <c r="D175" s="49" t="s">
        <v>86</v>
      </c>
      <c r="E175" s="50"/>
      <c r="F175" s="50">
        <v>1091.97</v>
      </c>
      <c r="G175" s="45">
        <f t="shared" si="2"/>
        <v>16797908.360000007</v>
      </c>
    </row>
    <row r="176" spans="1:7" s="26" customFormat="1" ht="15.6" customHeight="1" x14ac:dyDescent="0.25">
      <c r="A176" s="46">
        <v>43227</v>
      </c>
      <c r="B176" s="47">
        <v>1098</v>
      </c>
      <c r="C176" s="49" t="s">
        <v>45</v>
      </c>
      <c r="D176" s="49" t="s">
        <v>46</v>
      </c>
      <c r="E176" s="49"/>
      <c r="F176" s="50">
        <v>16296</v>
      </c>
      <c r="G176" s="45">
        <f t="shared" si="2"/>
        <v>16781612.360000007</v>
      </c>
    </row>
    <row r="177" spans="1:7" s="26" customFormat="1" ht="15.6" customHeight="1" x14ac:dyDescent="0.25">
      <c r="A177" s="46">
        <v>43227</v>
      </c>
      <c r="B177" s="47">
        <v>1112</v>
      </c>
      <c r="C177" s="41" t="s">
        <v>49</v>
      </c>
      <c r="D177" s="51" t="s">
        <v>50</v>
      </c>
      <c r="E177" s="52"/>
      <c r="F177" s="50">
        <v>1680</v>
      </c>
      <c r="G177" s="45">
        <f t="shared" si="2"/>
        <v>16779932.360000007</v>
      </c>
    </row>
    <row r="178" spans="1:7" s="26" customFormat="1" ht="15.6" customHeight="1" x14ac:dyDescent="0.25">
      <c r="A178" s="46">
        <v>43227</v>
      </c>
      <c r="B178" s="47">
        <v>1123</v>
      </c>
      <c r="C178" s="41" t="s">
        <v>49</v>
      </c>
      <c r="D178" s="51" t="s">
        <v>50</v>
      </c>
      <c r="E178" s="49"/>
      <c r="F178" s="50">
        <v>1060</v>
      </c>
      <c r="G178" s="45">
        <f t="shared" si="2"/>
        <v>16778872.360000007</v>
      </c>
    </row>
    <row r="179" spans="1:7" s="26" customFormat="1" ht="15.6" customHeight="1" x14ac:dyDescent="0.25">
      <c r="A179" s="46">
        <v>43227</v>
      </c>
      <c r="B179" s="47">
        <v>1482</v>
      </c>
      <c r="C179" s="49" t="s">
        <v>11</v>
      </c>
      <c r="D179" s="49" t="s">
        <v>147</v>
      </c>
      <c r="E179" s="50"/>
      <c r="F179" s="50">
        <v>267700</v>
      </c>
      <c r="G179" s="45">
        <f t="shared" si="2"/>
        <v>16511172.360000007</v>
      </c>
    </row>
    <row r="180" spans="1:7" s="26" customFormat="1" ht="15.6" customHeight="1" x14ac:dyDescent="0.25">
      <c r="A180" s="46">
        <v>43228</v>
      </c>
      <c r="B180" s="47">
        <v>1119</v>
      </c>
      <c r="C180" s="41" t="s">
        <v>49</v>
      </c>
      <c r="D180" s="51" t="s">
        <v>50</v>
      </c>
      <c r="E180" s="50"/>
      <c r="F180" s="50">
        <v>1580</v>
      </c>
      <c r="G180" s="45">
        <f t="shared" si="2"/>
        <v>16509592.360000007</v>
      </c>
    </row>
    <row r="181" spans="1:7" s="26" customFormat="1" ht="15.6" customHeight="1" x14ac:dyDescent="0.25">
      <c r="A181" s="46">
        <v>43229</v>
      </c>
      <c r="B181" s="47">
        <v>1287</v>
      </c>
      <c r="C181" s="49" t="s">
        <v>78</v>
      </c>
      <c r="D181" s="49" t="s">
        <v>79</v>
      </c>
      <c r="E181" s="49"/>
      <c r="F181" s="50">
        <v>59600</v>
      </c>
      <c r="G181" s="45">
        <f t="shared" si="2"/>
        <v>16449992.360000007</v>
      </c>
    </row>
    <row r="182" spans="1:7" s="26" customFormat="1" ht="15.6" customHeight="1" x14ac:dyDescent="0.25">
      <c r="A182" s="46">
        <v>43229</v>
      </c>
      <c r="B182" s="47">
        <v>1305</v>
      </c>
      <c r="C182" s="49" t="s">
        <v>11</v>
      </c>
      <c r="D182" s="49" t="s">
        <v>87</v>
      </c>
      <c r="E182" s="52"/>
      <c r="F182" s="52">
        <v>72500</v>
      </c>
      <c r="G182" s="45">
        <f t="shared" si="2"/>
        <v>16377492.360000007</v>
      </c>
    </row>
    <row r="183" spans="1:7" s="26" customFormat="1" ht="15.6" customHeight="1" x14ac:dyDescent="0.25">
      <c r="A183" s="46">
        <v>43229</v>
      </c>
      <c r="B183" s="47">
        <v>1305</v>
      </c>
      <c r="C183" s="49" t="s">
        <v>83</v>
      </c>
      <c r="D183" s="49" t="s">
        <v>84</v>
      </c>
      <c r="E183" s="49"/>
      <c r="F183" s="50">
        <v>5140.25</v>
      </c>
      <c r="G183" s="45">
        <f t="shared" si="2"/>
        <v>16372352.110000007</v>
      </c>
    </row>
    <row r="184" spans="1:7" s="26" customFormat="1" ht="15.6" customHeight="1" x14ac:dyDescent="0.25">
      <c r="A184" s="46">
        <v>43229</v>
      </c>
      <c r="B184" s="47">
        <v>1305</v>
      </c>
      <c r="C184" s="49" t="s">
        <v>83</v>
      </c>
      <c r="D184" s="49" t="s">
        <v>85</v>
      </c>
      <c r="E184" s="49"/>
      <c r="F184" s="50">
        <v>5147.5</v>
      </c>
      <c r="G184" s="45">
        <f t="shared" si="2"/>
        <v>16367204.610000007</v>
      </c>
    </row>
    <row r="185" spans="1:7" s="26" customFormat="1" ht="15.6" customHeight="1" x14ac:dyDescent="0.25">
      <c r="A185" s="46">
        <v>43229</v>
      </c>
      <c r="B185" s="47">
        <v>1305</v>
      </c>
      <c r="C185" s="49" t="s">
        <v>83</v>
      </c>
      <c r="D185" s="49" t="s">
        <v>86</v>
      </c>
      <c r="E185" s="49"/>
      <c r="F185" s="50">
        <v>520.34</v>
      </c>
      <c r="G185" s="45">
        <f t="shared" si="2"/>
        <v>16366684.270000007</v>
      </c>
    </row>
    <row r="186" spans="1:7" s="26" customFormat="1" ht="15.6" customHeight="1" x14ac:dyDescent="0.25">
      <c r="A186" s="46">
        <v>43229</v>
      </c>
      <c r="B186" s="47">
        <v>1307</v>
      </c>
      <c r="C186" s="49" t="s">
        <v>11</v>
      </c>
      <c r="D186" s="49" t="s">
        <v>88</v>
      </c>
      <c r="E186" s="49"/>
      <c r="F186" s="52">
        <v>72500</v>
      </c>
      <c r="G186" s="45">
        <f t="shared" si="2"/>
        <v>16294184.270000007</v>
      </c>
    </row>
    <row r="187" spans="1:7" s="26" customFormat="1" ht="15.6" customHeight="1" x14ac:dyDescent="0.25">
      <c r="A187" s="46">
        <v>43229</v>
      </c>
      <c r="B187" s="47">
        <v>1307</v>
      </c>
      <c r="C187" s="49" t="s">
        <v>83</v>
      </c>
      <c r="D187" s="49" t="s">
        <v>84</v>
      </c>
      <c r="E187" s="49"/>
      <c r="F187" s="50">
        <v>5140.25</v>
      </c>
      <c r="G187" s="45">
        <f t="shared" si="2"/>
        <v>16289044.020000007</v>
      </c>
    </row>
    <row r="188" spans="1:7" s="26" customFormat="1" ht="15.6" customHeight="1" x14ac:dyDescent="0.25">
      <c r="A188" s="46">
        <v>43229</v>
      </c>
      <c r="B188" s="47">
        <v>1307</v>
      </c>
      <c r="C188" s="49" t="s">
        <v>83</v>
      </c>
      <c r="D188" s="49" t="s">
        <v>85</v>
      </c>
      <c r="E188" s="49"/>
      <c r="F188" s="50">
        <v>5147.5</v>
      </c>
      <c r="G188" s="45">
        <f t="shared" si="2"/>
        <v>16283896.520000007</v>
      </c>
    </row>
    <row r="189" spans="1:7" s="26" customFormat="1" ht="15.6" customHeight="1" x14ac:dyDescent="0.25">
      <c r="A189" s="46">
        <v>43229</v>
      </c>
      <c r="B189" s="47">
        <v>1307</v>
      </c>
      <c r="C189" s="49" t="s">
        <v>83</v>
      </c>
      <c r="D189" s="49" t="s">
        <v>86</v>
      </c>
      <c r="E189" s="59"/>
      <c r="F189" s="50">
        <v>520.34</v>
      </c>
      <c r="G189" s="45">
        <f t="shared" si="2"/>
        <v>16283376.180000007</v>
      </c>
    </row>
    <row r="190" spans="1:7" s="26" customFormat="1" ht="15.6" customHeight="1" x14ac:dyDescent="0.25">
      <c r="A190" s="46">
        <v>43229</v>
      </c>
      <c r="B190" s="47">
        <v>1309</v>
      </c>
      <c r="C190" s="49" t="s">
        <v>11</v>
      </c>
      <c r="D190" s="49" t="s">
        <v>89</v>
      </c>
      <c r="E190" s="49"/>
      <c r="F190" s="52">
        <v>72500</v>
      </c>
      <c r="G190" s="45">
        <f t="shared" si="2"/>
        <v>16210876.180000007</v>
      </c>
    </row>
    <row r="191" spans="1:7" s="26" customFormat="1" ht="15.6" customHeight="1" x14ac:dyDescent="0.25">
      <c r="A191" s="46">
        <v>43229</v>
      </c>
      <c r="B191" s="47">
        <v>1309</v>
      </c>
      <c r="C191" s="49" t="s">
        <v>83</v>
      </c>
      <c r="D191" s="49" t="s">
        <v>84</v>
      </c>
      <c r="E191" s="49"/>
      <c r="F191" s="50">
        <v>5140.25</v>
      </c>
      <c r="G191" s="45">
        <f t="shared" si="2"/>
        <v>16205735.930000007</v>
      </c>
    </row>
    <row r="192" spans="1:7" s="26" customFormat="1" ht="15.6" customHeight="1" x14ac:dyDescent="0.25">
      <c r="A192" s="46">
        <v>43229</v>
      </c>
      <c r="B192" s="47">
        <v>1309</v>
      </c>
      <c r="C192" s="49" t="s">
        <v>83</v>
      </c>
      <c r="D192" s="49" t="s">
        <v>85</v>
      </c>
      <c r="E192" s="49"/>
      <c r="F192" s="50">
        <v>5147.5</v>
      </c>
      <c r="G192" s="45">
        <f t="shared" si="2"/>
        <v>16200588.430000007</v>
      </c>
    </row>
    <row r="193" spans="1:7" s="26" customFormat="1" ht="15.6" customHeight="1" x14ac:dyDescent="0.25">
      <c r="A193" s="46">
        <v>43229</v>
      </c>
      <c r="B193" s="47">
        <v>1309</v>
      </c>
      <c r="C193" s="49" t="s">
        <v>83</v>
      </c>
      <c r="D193" s="49" t="s">
        <v>86</v>
      </c>
      <c r="E193" s="59"/>
      <c r="F193" s="50">
        <v>520.34</v>
      </c>
      <c r="G193" s="45">
        <f t="shared" si="2"/>
        <v>16200068.090000007</v>
      </c>
    </row>
    <row r="194" spans="1:7" s="26" customFormat="1" ht="15.6" customHeight="1" x14ac:dyDescent="0.25">
      <c r="A194" s="46">
        <v>43229</v>
      </c>
      <c r="B194" s="47">
        <v>1311</v>
      </c>
      <c r="C194" s="49" t="s">
        <v>11</v>
      </c>
      <c r="D194" s="49" t="s">
        <v>90</v>
      </c>
      <c r="E194" s="49"/>
      <c r="F194" s="52">
        <v>72500</v>
      </c>
      <c r="G194" s="45">
        <f t="shared" si="2"/>
        <v>16127568.090000007</v>
      </c>
    </row>
    <row r="195" spans="1:7" s="26" customFormat="1" ht="15.6" customHeight="1" x14ac:dyDescent="0.25">
      <c r="A195" s="46">
        <v>43229</v>
      </c>
      <c r="B195" s="47">
        <v>1311</v>
      </c>
      <c r="C195" s="49" t="s">
        <v>83</v>
      </c>
      <c r="D195" s="49" t="s">
        <v>84</v>
      </c>
      <c r="E195" s="49"/>
      <c r="F195" s="50">
        <v>5140.25</v>
      </c>
      <c r="G195" s="45">
        <f t="shared" si="2"/>
        <v>16122427.840000007</v>
      </c>
    </row>
    <row r="196" spans="1:7" s="26" customFormat="1" ht="15.6" customHeight="1" x14ac:dyDescent="0.25">
      <c r="A196" s="46">
        <v>43229</v>
      </c>
      <c r="B196" s="47">
        <v>1311</v>
      </c>
      <c r="C196" s="49" t="s">
        <v>83</v>
      </c>
      <c r="D196" s="49" t="s">
        <v>85</v>
      </c>
      <c r="E196" s="49"/>
      <c r="F196" s="50">
        <v>5147.5</v>
      </c>
      <c r="G196" s="45">
        <f t="shared" si="2"/>
        <v>16117280.340000007</v>
      </c>
    </row>
    <row r="197" spans="1:7" s="26" customFormat="1" ht="15.6" customHeight="1" x14ac:dyDescent="0.25">
      <c r="A197" s="46">
        <v>43229</v>
      </c>
      <c r="B197" s="47">
        <v>1311</v>
      </c>
      <c r="C197" s="49" t="s">
        <v>83</v>
      </c>
      <c r="D197" s="49" t="s">
        <v>86</v>
      </c>
      <c r="E197" s="59"/>
      <c r="F197" s="50">
        <v>520.34</v>
      </c>
      <c r="G197" s="45">
        <f t="shared" si="2"/>
        <v>16116760.000000007</v>
      </c>
    </row>
    <row r="198" spans="1:7" s="26" customFormat="1" ht="15.6" customHeight="1" x14ac:dyDescent="0.25">
      <c r="A198" s="46">
        <v>43229</v>
      </c>
      <c r="B198" s="47">
        <v>1313</v>
      </c>
      <c r="C198" s="49" t="s">
        <v>11</v>
      </c>
      <c r="D198" s="49" t="s">
        <v>91</v>
      </c>
      <c r="E198" s="49"/>
      <c r="F198" s="52">
        <v>72500</v>
      </c>
      <c r="G198" s="45">
        <f t="shared" si="2"/>
        <v>16044260.000000007</v>
      </c>
    </row>
    <row r="199" spans="1:7" s="26" customFormat="1" ht="15.6" customHeight="1" x14ac:dyDescent="0.25">
      <c r="A199" s="46">
        <v>43229</v>
      </c>
      <c r="B199" s="47">
        <v>1313</v>
      </c>
      <c r="C199" s="49" t="s">
        <v>83</v>
      </c>
      <c r="D199" s="49" t="s">
        <v>84</v>
      </c>
      <c r="E199" s="49"/>
      <c r="F199" s="50">
        <v>5140.25</v>
      </c>
      <c r="G199" s="45">
        <f t="shared" si="2"/>
        <v>16039119.750000007</v>
      </c>
    </row>
    <row r="200" spans="1:7" s="26" customFormat="1" ht="15.6" customHeight="1" x14ac:dyDescent="0.25">
      <c r="A200" s="46">
        <v>43229</v>
      </c>
      <c r="B200" s="47">
        <v>1313</v>
      </c>
      <c r="C200" s="49" t="s">
        <v>83</v>
      </c>
      <c r="D200" s="49" t="s">
        <v>85</v>
      </c>
      <c r="E200" s="49"/>
      <c r="F200" s="50">
        <v>5147.5</v>
      </c>
      <c r="G200" s="45">
        <f t="shared" si="2"/>
        <v>16033972.250000007</v>
      </c>
    </row>
    <row r="201" spans="1:7" s="26" customFormat="1" ht="15.6" customHeight="1" x14ac:dyDescent="0.25">
      <c r="A201" s="46">
        <v>43229</v>
      </c>
      <c r="B201" s="47">
        <v>1313</v>
      </c>
      <c r="C201" s="49" t="s">
        <v>83</v>
      </c>
      <c r="D201" s="49" t="s">
        <v>86</v>
      </c>
      <c r="E201" s="49"/>
      <c r="F201" s="50">
        <v>520.34</v>
      </c>
      <c r="G201" s="45">
        <f t="shared" si="2"/>
        <v>16033451.910000008</v>
      </c>
    </row>
    <row r="202" spans="1:7" s="26" customFormat="1" ht="15.6" customHeight="1" x14ac:dyDescent="0.25">
      <c r="A202" s="46">
        <v>43229</v>
      </c>
      <c r="B202" s="47">
        <v>1315</v>
      </c>
      <c r="C202" s="49" t="s">
        <v>11</v>
      </c>
      <c r="D202" s="49" t="s">
        <v>92</v>
      </c>
      <c r="E202" s="49"/>
      <c r="F202" s="52">
        <v>72500</v>
      </c>
      <c r="G202" s="45">
        <f t="shared" ref="G202:G244" si="3">+G201-F202</f>
        <v>15960951.910000008</v>
      </c>
    </row>
    <row r="203" spans="1:7" s="26" customFormat="1" ht="15.6" customHeight="1" x14ac:dyDescent="0.25">
      <c r="A203" s="46">
        <v>43229</v>
      </c>
      <c r="B203" s="47">
        <v>1315</v>
      </c>
      <c r="C203" s="49" t="s">
        <v>83</v>
      </c>
      <c r="D203" s="49" t="s">
        <v>84</v>
      </c>
      <c r="E203" s="49"/>
      <c r="F203" s="50">
        <v>5140.25</v>
      </c>
      <c r="G203" s="45">
        <f t="shared" si="3"/>
        <v>15955811.660000008</v>
      </c>
    </row>
    <row r="204" spans="1:7" s="26" customFormat="1" ht="15.6" customHeight="1" x14ac:dyDescent="0.25">
      <c r="A204" s="46">
        <v>43229</v>
      </c>
      <c r="B204" s="47">
        <v>1315</v>
      </c>
      <c r="C204" s="49" t="s">
        <v>83</v>
      </c>
      <c r="D204" s="49" t="s">
        <v>85</v>
      </c>
      <c r="E204" s="49"/>
      <c r="F204" s="50">
        <v>5147.5</v>
      </c>
      <c r="G204" s="45">
        <f t="shared" si="3"/>
        <v>15950664.160000008</v>
      </c>
    </row>
    <row r="205" spans="1:7" s="26" customFormat="1" ht="15.6" customHeight="1" x14ac:dyDescent="0.25">
      <c r="A205" s="46">
        <v>43229</v>
      </c>
      <c r="B205" s="47">
        <v>1315</v>
      </c>
      <c r="C205" s="49" t="s">
        <v>83</v>
      </c>
      <c r="D205" s="49" t="s">
        <v>86</v>
      </c>
      <c r="E205" s="49"/>
      <c r="F205" s="50">
        <v>520.34</v>
      </c>
      <c r="G205" s="45">
        <f t="shared" si="3"/>
        <v>15950143.820000008</v>
      </c>
    </row>
    <row r="206" spans="1:7" s="26" customFormat="1" ht="15.6" customHeight="1" x14ac:dyDescent="0.25">
      <c r="A206" s="46">
        <v>43229</v>
      </c>
      <c r="B206" s="47">
        <v>1317</v>
      </c>
      <c r="C206" s="49" t="s">
        <v>11</v>
      </c>
      <c r="D206" s="49" t="s">
        <v>93</v>
      </c>
      <c r="E206" s="49"/>
      <c r="F206" s="52">
        <v>72500</v>
      </c>
      <c r="G206" s="45">
        <f t="shared" si="3"/>
        <v>15877643.820000008</v>
      </c>
    </row>
    <row r="207" spans="1:7" s="26" customFormat="1" ht="15.6" customHeight="1" x14ac:dyDescent="0.25">
      <c r="A207" s="46">
        <v>43229</v>
      </c>
      <c r="B207" s="47">
        <v>1317</v>
      </c>
      <c r="C207" s="49" t="s">
        <v>83</v>
      </c>
      <c r="D207" s="49" t="s">
        <v>84</v>
      </c>
      <c r="E207" s="49"/>
      <c r="F207" s="50">
        <v>5140.25</v>
      </c>
      <c r="G207" s="45">
        <f t="shared" si="3"/>
        <v>15872503.570000008</v>
      </c>
    </row>
    <row r="208" spans="1:7" s="26" customFormat="1" ht="15.6" customHeight="1" x14ac:dyDescent="0.25">
      <c r="A208" s="46">
        <v>43229</v>
      </c>
      <c r="B208" s="47">
        <v>1317</v>
      </c>
      <c r="C208" s="49" t="s">
        <v>83</v>
      </c>
      <c r="D208" s="49" t="s">
        <v>85</v>
      </c>
      <c r="E208" s="49"/>
      <c r="F208" s="50">
        <v>5147.5</v>
      </c>
      <c r="G208" s="45">
        <f t="shared" si="3"/>
        <v>15867356.070000008</v>
      </c>
    </row>
    <row r="209" spans="1:7" s="26" customFormat="1" ht="15.6" customHeight="1" x14ac:dyDescent="0.25">
      <c r="A209" s="46">
        <v>43229</v>
      </c>
      <c r="B209" s="47">
        <v>1317</v>
      </c>
      <c r="C209" s="49" t="s">
        <v>83</v>
      </c>
      <c r="D209" s="49" t="s">
        <v>86</v>
      </c>
      <c r="E209" s="49"/>
      <c r="F209" s="50">
        <v>520.34</v>
      </c>
      <c r="G209" s="45">
        <f t="shared" si="3"/>
        <v>15866835.730000008</v>
      </c>
    </row>
    <row r="210" spans="1:7" s="26" customFormat="1" ht="15.6" customHeight="1" x14ac:dyDescent="0.25">
      <c r="A210" s="46">
        <v>43229</v>
      </c>
      <c r="B210" s="47">
        <v>1504</v>
      </c>
      <c r="C210" s="49" t="s">
        <v>148</v>
      </c>
      <c r="D210" s="49" t="s">
        <v>52</v>
      </c>
      <c r="E210" s="50"/>
      <c r="F210" s="50">
        <v>4400</v>
      </c>
      <c r="G210" s="45">
        <f t="shared" si="3"/>
        <v>15862435.730000008</v>
      </c>
    </row>
    <row r="211" spans="1:7" s="26" customFormat="1" ht="15.6" customHeight="1" x14ac:dyDescent="0.25">
      <c r="A211" s="46">
        <v>43229</v>
      </c>
      <c r="B211" s="47">
        <v>1558</v>
      </c>
      <c r="C211" s="49" t="s">
        <v>148</v>
      </c>
      <c r="D211" s="49" t="s">
        <v>52</v>
      </c>
      <c r="E211" s="50"/>
      <c r="F211" s="50">
        <v>2250</v>
      </c>
      <c r="G211" s="45">
        <f t="shared" si="3"/>
        <v>15860185.730000008</v>
      </c>
    </row>
    <row r="212" spans="1:7" s="26" customFormat="1" ht="15.6" customHeight="1" x14ac:dyDescent="0.25">
      <c r="A212" s="46">
        <v>43229</v>
      </c>
      <c r="B212" s="47">
        <v>1559</v>
      </c>
      <c r="C212" s="49" t="s">
        <v>30</v>
      </c>
      <c r="D212" s="49" t="s">
        <v>31</v>
      </c>
      <c r="E212" s="50"/>
      <c r="F212" s="50">
        <v>23895</v>
      </c>
      <c r="G212" s="45">
        <f t="shared" si="3"/>
        <v>15836290.730000008</v>
      </c>
    </row>
    <row r="213" spans="1:7" s="26" customFormat="1" ht="15.6" customHeight="1" x14ac:dyDescent="0.25">
      <c r="A213" s="46">
        <v>43229</v>
      </c>
      <c r="B213" s="47">
        <v>1560</v>
      </c>
      <c r="C213" s="49" t="s">
        <v>142</v>
      </c>
      <c r="D213" s="49" t="s">
        <v>22</v>
      </c>
      <c r="E213" s="50"/>
      <c r="F213" s="50">
        <v>197107.20000000001</v>
      </c>
      <c r="G213" s="45">
        <f t="shared" si="3"/>
        <v>15639183.530000009</v>
      </c>
    </row>
    <row r="214" spans="1:7" s="26" customFormat="1" ht="15.6" customHeight="1" x14ac:dyDescent="0.25">
      <c r="A214" s="46">
        <v>43229</v>
      </c>
      <c r="B214" s="47">
        <v>1561</v>
      </c>
      <c r="C214" s="49" t="s">
        <v>43</v>
      </c>
      <c r="D214" s="49" t="s">
        <v>149</v>
      </c>
      <c r="E214" s="50"/>
      <c r="F214" s="50">
        <v>26583.040000000001</v>
      </c>
      <c r="G214" s="45">
        <f t="shared" si="3"/>
        <v>15612600.49000001</v>
      </c>
    </row>
    <row r="215" spans="1:7" s="26" customFormat="1" ht="15.6" customHeight="1" x14ac:dyDescent="0.25">
      <c r="A215" s="46">
        <v>43230</v>
      </c>
      <c r="B215" s="47">
        <v>1565</v>
      </c>
      <c r="C215" s="49" t="s">
        <v>150</v>
      </c>
      <c r="D215" s="49" t="s">
        <v>19</v>
      </c>
      <c r="E215" s="50"/>
      <c r="F215" s="50">
        <v>20650</v>
      </c>
      <c r="G215" s="45">
        <f t="shared" si="3"/>
        <v>15591950.49000001</v>
      </c>
    </row>
    <row r="216" spans="1:7" s="26" customFormat="1" ht="15.6" customHeight="1" x14ac:dyDescent="0.25">
      <c r="A216" s="46">
        <v>43230</v>
      </c>
      <c r="B216" s="47">
        <v>1566</v>
      </c>
      <c r="C216" s="49" t="s">
        <v>150</v>
      </c>
      <c r="D216" s="49" t="s">
        <v>19</v>
      </c>
      <c r="E216" s="50"/>
      <c r="F216" s="50">
        <v>20650</v>
      </c>
      <c r="G216" s="45">
        <f t="shared" si="3"/>
        <v>15571300.49000001</v>
      </c>
    </row>
    <row r="217" spans="1:7" s="26" customFormat="1" ht="15.6" customHeight="1" x14ac:dyDescent="0.25">
      <c r="A217" s="46">
        <v>43230</v>
      </c>
      <c r="B217" s="47">
        <v>1568</v>
      </c>
      <c r="C217" s="49" t="s">
        <v>151</v>
      </c>
      <c r="D217" s="49" t="s">
        <v>152</v>
      </c>
      <c r="E217" s="50"/>
      <c r="F217" s="50">
        <v>138487.16</v>
      </c>
      <c r="G217" s="45">
        <f t="shared" si="3"/>
        <v>15432813.330000009</v>
      </c>
    </row>
    <row r="218" spans="1:7" s="26" customFormat="1" ht="15.6" customHeight="1" x14ac:dyDescent="0.25">
      <c r="A218" s="46">
        <v>43230</v>
      </c>
      <c r="B218" s="47">
        <v>1571</v>
      </c>
      <c r="C218" s="49" t="s">
        <v>43</v>
      </c>
      <c r="D218" s="49" t="s">
        <v>153</v>
      </c>
      <c r="E218" s="50"/>
      <c r="F218" s="50">
        <v>12305.04</v>
      </c>
      <c r="G218" s="45">
        <f t="shared" si="3"/>
        <v>15420508.29000001</v>
      </c>
    </row>
    <row r="219" spans="1:7" s="26" customFormat="1" ht="15.6" customHeight="1" x14ac:dyDescent="0.25">
      <c r="A219" s="46">
        <v>43230</v>
      </c>
      <c r="B219" s="47">
        <v>1573</v>
      </c>
      <c r="C219" s="49" t="s">
        <v>154</v>
      </c>
      <c r="D219" s="49" t="s">
        <v>155</v>
      </c>
      <c r="E219" s="50"/>
      <c r="F219" s="50">
        <v>119997.5</v>
      </c>
      <c r="G219" s="45">
        <f t="shared" si="3"/>
        <v>15300510.79000001</v>
      </c>
    </row>
    <row r="220" spans="1:7" s="26" customFormat="1" ht="15.6" customHeight="1" x14ac:dyDescent="0.25">
      <c r="A220" s="46">
        <v>43230</v>
      </c>
      <c r="B220" s="47">
        <v>1574</v>
      </c>
      <c r="C220" s="49" t="s">
        <v>32</v>
      </c>
      <c r="D220" s="49" t="s">
        <v>156</v>
      </c>
      <c r="E220" s="72"/>
      <c r="F220" s="72">
        <v>5499.98</v>
      </c>
      <c r="G220" s="45">
        <f t="shared" si="3"/>
        <v>15295010.81000001</v>
      </c>
    </row>
    <row r="221" spans="1:7" s="26" customFormat="1" ht="15.6" customHeight="1" x14ac:dyDescent="0.25">
      <c r="A221" s="46">
        <v>43231</v>
      </c>
      <c r="B221" s="47">
        <v>1591</v>
      </c>
      <c r="C221" s="49" t="s">
        <v>11</v>
      </c>
      <c r="D221" s="49" t="s">
        <v>157</v>
      </c>
      <c r="E221" s="72"/>
      <c r="F221" s="72">
        <v>7296277.5</v>
      </c>
      <c r="G221" s="45">
        <f t="shared" si="3"/>
        <v>7998733.3100000098</v>
      </c>
    </row>
    <row r="222" spans="1:7" s="26" customFormat="1" ht="15.6" customHeight="1" x14ac:dyDescent="0.25">
      <c r="A222" s="46">
        <v>43231</v>
      </c>
      <c r="B222" s="47">
        <v>1591</v>
      </c>
      <c r="C222" s="49" t="s">
        <v>83</v>
      </c>
      <c r="D222" s="49" t="s">
        <v>84</v>
      </c>
      <c r="E222" s="72"/>
      <c r="F222" s="72">
        <v>512396.96</v>
      </c>
      <c r="G222" s="45">
        <f t="shared" si="3"/>
        <v>7486336.3500000099</v>
      </c>
    </row>
    <row r="223" spans="1:7" s="26" customFormat="1" ht="15.6" customHeight="1" x14ac:dyDescent="0.25">
      <c r="A223" s="46">
        <v>43231</v>
      </c>
      <c r="B223" s="47">
        <v>1591</v>
      </c>
      <c r="C223" s="49" t="s">
        <v>83</v>
      </c>
      <c r="D223" s="49" t="s">
        <v>85</v>
      </c>
      <c r="E223" s="72"/>
      <c r="F223" s="72">
        <v>518035.7</v>
      </c>
      <c r="G223" s="45">
        <f t="shared" si="3"/>
        <v>6968300.6500000097</v>
      </c>
    </row>
    <row r="224" spans="1:7" s="26" customFormat="1" ht="15.6" customHeight="1" x14ac:dyDescent="0.25">
      <c r="A224" s="46">
        <v>43231</v>
      </c>
      <c r="B224" s="47">
        <v>1591</v>
      </c>
      <c r="C224" s="49" t="s">
        <v>83</v>
      </c>
      <c r="D224" s="49" t="s">
        <v>86</v>
      </c>
      <c r="E224" s="72"/>
      <c r="F224" s="72">
        <v>72032.070000000007</v>
      </c>
      <c r="G224" s="45">
        <f t="shared" si="3"/>
        <v>6896268.5800000094</v>
      </c>
    </row>
    <row r="225" spans="1:7" s="26" customFormat="1" ht="15.6" customHeight="1" x14ac:dyDescent="0.25">
      <c r="A225" s="46">
        <v>43231</v>
      </c>
      <c r="B225" s="47">
        <v>1593</v>
      </c>
      <c r="C225" s="49" t="s">
        <v>158</v>
      </c>
      <c r="D225" s="49" t="s">
        <v>159</v>
      </c>
      <c r="E225" s="50"/>
      <c r="F225" s="50">
        <v>61507.24</v>
      </c>
      <c r="G225" s="45">
        <f t="shared" si="3"/>
        <v>6834761.3400000092</v>
      </c>
    </row>
    <row r="226" spans="1:7" s="26" customFormat="1" ht="15.6" customHeight="1" x14ac:dyDescent="0.25">
      <c r="A226" s="46">
        <v>43231</v>
      </c>
      <c r="B226" s="47">
        <v>1595</v>
      </c>
      <c r="C226" s="49" t="s">
        <v>160</v>
      </c>
      <c r="D226" s="49" t="s">
        <v>161</v>
      </c>
      <c r="E226" s="50"/>
      <c r="F226" s="50">
        <v>20000</v>
      </c>
      <c r="G226" s="45">
        <f t="shared" si="3"/>
        <v>6814761.3400000092</v>
      </c>
    </row>
    <row r="227" spans="1:7" s="26" customFormat="1" ht="15.6" customHeight="1" x14ac:dyDescent="0.25">
      <c r="A227" s="46">
        <v>43231</v>
      </c>
      <c r="B227" s="47">
        <v>1597</v>
      </c>
      <c r="C227" s="49" t="s">
        <v>8</v>
      </c>
      <c r="D227" s="49" t="s">
        <v>162</v>
      </c>
      <c r="E227" s="50"/>
      <c r="F227" s="50">
        <v>58500</v>
      </c>
      <c r="G227" s="45">
        <f t="shared" si="3"/>
        <v>6756261.3400000092</v>
      </c>
    </row>
    <row r="228" spans="1:7" s="26" customFormat="1" ht="15.6" customHeight="1" x14ac:dyDescent="0.25">
      <c r="A228" s="46">
        <v>43231</v>
      </c>
      <c r="B228" s="47">
        <v>1601</v>
      </c>
      <c r="C228" s="49" t="s">
        <v>8</v>
      </c>
      <c r="D228" s="49" t="s">
        <v>163</v>
      </c>
      <c r="E228" s="50"/>
      <c r="F228" s="50">
        <v>28125</v>
      </c>
      <c r="G228" s="45">
        <f t="shared" si="3"/>
        <v>6728136.3400000092</v>
      </c>
    </row>
    <row r="229" spans="1:7" s="26" customFormat="1" ht="15.6" customHeight="1" x14ac:dyDescent="0.25">
      <c r="A229" s="46">
        <v>43231</v>
      </c>
      <c r="B229" s="47">
        <v>1603</v>
      </c>
      <c r="C229" s="49" t="s">
        <v>8</v>
      </c>
      <c r="D229" s="53" t="s">
        <v>164</v>
      </c>
      <c r="E229" s="50"/>
      <c r="F229" s="50">
        <v>10000</v>
      </c>
      <c r="G229" s="45">
        <f t="shared" si="3"/>
        <v>6718136.3400000092</v>
      </c>
    </row>
    <row r="230" spans="1:7" s="26" customFormat="1" ht="15.6" customHeight="1" x14ac:dyDescent="0.25">
      <c r="A230" s="46">
        <v>43234</v>
      </c>
      <c r="B230" s="47">
        <v>1610</v>
      </c>
      <c r="C230" s="49" t="s">
        <v>165</v>
      </c>
      <c r="D230" s="49" t="s">
        <v>166</v>
      </c>
      <c r="E230" s="50"/>
      <c r="F230" s="50">
        <v>350350</v>
      </c>
      <c r="G230" s="45">
        <f t="shared" si="3"/>
        <v>6367786.3400000092</v>
      </c>
    </row>
    <row r="231" spans="1:7" s="26" customFormat="1" ht="15.6" customHeight="1" x14ac:dyDescent="0.25">
      <c r="A231" s="46">
        <v>43234</v>
      </c>
      <c r="B231" s="47">
        <v>1613</v>
      </c>
      <c r="C231" s="49" t="s">
        <v>65</v>
      </c>
      <c r="D231" s="67" t="s">
        <v>66</v>
      </c>
      <c r="E231" s="50"/>
      <c r="F231" s="50">
        <v>234385.07</v>
      </c>
      <c r="G231" s="45">
        <f t="shared" si="3"/>
        <v>6133401.2700000089</v>
      </c>
    </row>
    <row r="232" spans="1:7" s="26" customFormat="1" ht="15.6" customHeight="1" x14ac:dyDescent="0.25">
      <c r="A232" s="46">
        <v>43234</v>
      </c>
      <c r="B232" s="47">
        <v>1614</v>
      </c>
      <c r="C232" s="49" t="s">
        <v>167</v>
      </c>
      <c r="D232" s="49" t="s">
        <v>168</v>
      </c>
      <c r="E232" s="50"/>
      <c r="F232" s="50">
        <v>17000.5</v>
      </c>
      <c r="G232" s="45">
        <f t="shared" si="3"/>
        <v>6116400.7700000089</v>
      </c>
    </row>
    <row r="233" spans="1:7" s="26" customFormat="1" ht="15.6" customHeight="1" x14ac:dyDescent="0.25">
      <c r="A233" s="46">
        <v>43236</v>
      </c>
      <c r="B233" s="47">
        <v>1623</v>
      </c>
      <c r="C233" s="49" t="s">
        <v>26</v>
      </c>
      <c r="D233" s="49" t="s">
        <v>27</v>
      </c>
      <c r="E233" s="50"/>
      <c r="F233" s="50">
        <v>190210.41</v>
      </c>
      <c r="G233" s="45">
        <f t="shared" si="3"/>
        <v>5926190.3600000087</v>
      </c>
    </row>
    <row r="234" spans="1:7" s="26" customFormat="1" ht="15.6" customHeight="1" x14ac:dyDescent="0.25">
      <c r="A234" s="46">
        <v>43236</v>
      </c>
      <c r="B234" s="47">
        <v>1630</v>
      </c>
      <c r="C234" s="49" t="s">
        <v>39</v>
      </c>
      <c r="D234" s="65" t="s">
        <v>40</v>
      </c>
      <c r="E234" s="50"/>
      <c r="F234" s="50">
        <v>16000</v>
      </c>
      <c r="G234" s="45">
        <f t="shared" si="3"/>
        <v>5910190.3600000087</v>
      </c>
    </row>
    <row r="235" spans="1:7" s="26" customFormat="1" ht="15.6" customHeight="1" x14ac:dyDescent="0.25">
      <c r="A235" s="46">
        <v>43236</v>
      </c>
      <c r="B235" s="47">
        <v>1631</v>
      </c>
      <c r="C235" s="49" t="s">
        <v>148</v>
      </c>
      <c r="D235" s="49" t="s">
        <v>52</v>
      </c>
      <c r="E235" s="50"/>
      <c r="F235" s="50">
        <v>4500</v>
      </c>
      <c r="G235" s="45">
        <f t="shared" si="3"/>
        <v>5905690.3600000087</v>
      </c>
    </row>
    <row r="236" spans="1:7" s="26" customFormat="1" ht="15.6" customHeight="1" x14ac:dyDescent="0.25">
      <c r="A236" s="46">
        <v>43236</v>
      </c>
      <c r="B236" s="47">
        <v>1632</v>
      </c>
      <c r="C236" s="49" t="s">
        <v>65</v>
      </c>
      <c r="D236" s="67" t="s">
        <v>64</v>
      </c>
      <c r="E236" s="50"/>
      <c r="F236" s="50">
        <v>16028.83</v>
      </c>
      <c r="G236" s="45">
        <f t="shared" si="3"/>
        <v>5889661.5300000086</v>
      </c>
    </row>
    <row r="237" spans="1:7" s="26" customFormat="1" ht="15.6" customHeight="1" x14ac:dyDescent="0.25">
      <c r="A237" s="46">
        <v>43236</v>
      </c>
      <c r="B237" s="47">
        <v>1637</v>
      </c>
      <c r="C237" s="49" t="s">
        <v>151</v>
      </c>
      <c r="D237" s="65" t="s">
        <v>169</v>
      </c>
      <c r="E237" s="50"/>
      <c r="F237" s="50">
        <v>82682.600000000006</v>
      </c>
      <c r="G237" s="45">
        <f t="shared" si="3"/>
        <v>5806978.930000009</v>
      </c>
    </row>
    <row r="238" spans="1:7" s="26" customFormat="1" ht="15.6" customHeight="1" x14ac:dyDescent="0.25">
      <c r="A238" s="46">
        <v>43237</v>
      </c>
      <c r="B238" s="47">
        <v>1652</v>
      </c>
      <c r="C238" s="49" t="s">
        <v>58</v>
      </c>
      <c r="D238" s="65" t="s">
        <v>34</v>
      </c>
      <c r="E238" s="50"/>
      <c r="F238" s="50">
        <v>58894.98</v>
      </c>
      <c r="G238" s="45">
        <f t="shared" si="3"/>
        <v>5748083.9500000086</v>
      </c>
    </row>
    <row r="239" spans="1:7" s="26" customFormat="1" ht="15.6" customHeight="1" x14ac:dyDescent="0.25">
      <c r="A239" s="46">
        <v>43237</v>
      </c>
      <c r="B239" s="47">
        <v>1272</v>
      </c>
      <c r="C239" s="49" t="s">
        <v>181</v>
      </c>
      <c r="D239" s="65" t="s">
        <v>182</v>
      </c>
      <c r="E239" s="50"/>
      <c r="F239" s="50">
        <v>122160.72</v>
      </c>
      <c r="G239" s="45">
        <f>+G238-F239</f>
        <v>5625923.2300000088</v>
      </c>
    </row>
    <row r="240" spans="1:7" s="26" customFormat="1" ht="15.6" customHeight="1" x14ac:dyDescent="0.25">
      <c r="A240" s="46">
        <v>43237</v>
      </c>
      <c r="B240" s="47">
        <v>1653</v>
      </c>
      <c r="C240" s="49" t="s">
        <v>170</v>
      </c>
      <c r="D240" s="65" t="s">
        <v>171</v>
      </c>
      <c r="E240" s="50"/>
      <c r="F240" s="50">
        <v>11682</v>
      </c>
      <c r="G240" s="45">
        <f>+G239-F240</f>
        <v>5614241.2300000088</v>
      </c>
    </row>
    <row r="241" spans="1:7" s="26" customFormat="1" ht="12" customHeight="1" x14ac:dyDescent="0.25">
      <c r="A241" s="46">
        <v>43238</v>
      </c>
      <c r="B241" s="47">
        <v>1673</v>
      </c>
      <c r="C241" s="49" t="s">
        <v>17</v>
      </c>
      <c r="D241" s="65" t="s">
        <v>18</v>
      </c>
      <c r="E241" s="50"/>
      <c r="F241" s="50">
        <v>8000</v>
      </c>
      <c r="G241" s="45">
        <f t="shared" si="3"/>
        <v>5606241.2300000088</v>
      </c>
    </row>
    <row r="242" spans="1:7" s="26" customFormat="1" ht="15.6" customHeight="1" x14ac:dyDescent="0.25">
      <c r="A242" s="46">
        <v>43238</v>
      </c>
      <c r="B242" s="47">
        <v>1674</v>
      </c>
      <c r="C242" s="49" t="s">
        <v>67</v>
      </c>
      <c r="D242" s="68" t="s">
        <v>68</v>
      </c>
      <c r="E242" s="50"/>
      <c r="F242" s="50">
        <v>3086</v>
      </c>
      <c r="G242" s="45">
        <f t="shared" si="3"/>
        <v>5603155.2300000088</v>
      </c>
    </row>
    <row r="243" spans="1:7" s="26" customFormat="1" ht="17.25" customHeight="1" x14ac:dyDescent="0.25">
      <c r="A243" s="46">
        <v>43241</v>
      </c>
      <c r="B243" s="47">
        <v>1689</v>
      </c>
      <c r="C243" s="49" t="s">
        <v>11</v>
      </c>
      <c r="D243" s="65" t="s">
        <v>121</v>
      </c>
      <c r="E243" s="50"/>
      <c r="F243" s="50">
        <v>23058</v>
      </c>
      <c r="G243" s="45">
        <f t="shared" si="3"/>
        <v>5580097.2300000088</v>
      </c>
    </row>
    <row r="244" spans="1:7" s="26" customFormat="1" ht="15.6" customHeight="1" x14ac:dyDescent="0.25">
      <c r="A244" s="46">
        <v>43241</v>
      </c>
      <c r="B244" s="47">
        <v>1691</v>
      </c>
      <c r="C244" s="49" t="s">
        <v>11</v>
      </c>
      <c r="D244" s="65" t="s">
        <v>172</v>
      </c>
      <c r="E244" s="50"/>
      <c r="F244" s="50">
        <v>34150.199999999997</v>
      </c>
      <c r="G244" s="45">
        <f t="shared" si="3"/>
        <v>5545947.0300000086</v>
      </c>
    </row>
    <row r="245" spans="1:7" s="26" customFormat="1" ht="15.6" customHeight="1" x14ac:dyDescent="0.25">
      <c r="A245" s="46">
        <v>43241</v>
      </c>
      <c r="B245" s="47">
        <v>1693</v>
      </c>
      <c r="C245" s="49" t="s">
        <v>35</v>
      </c>
      <c r="D245" s="48" t="s">
        <v>36</v>
      </c>
      <c r="E245" s="50"/>
      <c r="F245" s="50">
        <v>105000</v>
      </c>
      <c r="G245" s="45">
        <f>+G244-F245</f>
        <v>5440947.0300000086</v>
      </c>
    </row>
    <row r="246" spans="1:7" s="26" customFormat="1" ht="15.6" customHeight="1" x14ac:dyDescent="0.25">
      <c r="A246" s="46">
        <v>43241</v>
      </c>
      <c r="B246" s="47"/>
      <c r="C246" s="49" t="s">
        <v>177</v>
      </c>
      <c r="D246" s="49" t="s">
        <v>178</v>
      </c>
      <c r="E246" s="50">
        <v>6646645.3899999997</v>
      </c>
      <c r="F246" s="50"/>
      <c r="G246" s="45">
        <f>+G247+E246</f>
        <v>10305792.420000009</v>
      </c>
    </row>
    <row r="247" spans="1:7" s="26" customFormat="1" ht="15.6" customHeight="1" x14ac:dyDescent="0.25">
      <c r="A247" s="46">
        <v>43241</v>
      </c>
      <c r="B247" s="47">
        <v>1714</v>
      </c>
      <c r="C247" s="49" t="s">
        <v>145</v>
      </c>
      <c r="D247" s="49" t="s">
        <v>161</v>
      </c>
      <c r="E247" s="50"/>
      <c r="F247" s="50">
        <v>1781800</v>
      </c>
      <c r="G247" s="45">
        <f>+G245-F247</f>
        <v>3659147.0300000086</v>
      </c>
    </row>
    <row r="248" spans="1:7" s="26" customFormat="1" ht="15.6" customHeight="1" x14ac:dyDescent="0.25">
      <c r="A248" s="46">
        <v>43241</v>
      </c>
      <c r="B248" s="47">
        <v>1714</v>
      </c>
      <c r="C248" s="49" t="s">
        <v>83</v>
      </c>
      <c r="D248" s="49" t="s">
        <v>84</v>
      </c>
      <c r="E248" s="50"/>
      <c r="F248" s="50">
        <v>126329.62</v>
      </c>
      <c r="G248" s="45">
        <f>+G246-F248</f>
        <v>10179462.80000001</v>
      </c>
    </row>
    <row r="249" spans="1:7" s="26" customFormat="1" ht="15.6" customHeight="1" x14ac:dyDescent="0.25">
      <c r="A249" s="46">
        <v>43241</v>
      </c>
      <c r="B249" s="47">
        <v>1714</v>
      </c>
      <c r="C249" s="49" t="s">
        <v>83</v>
      </c>
      <c r="D249" s="49" t="s">
        <v>85</v>
      </c>
      <c r="E249" s="50"/>
      <c r="F249" s="50">
        <v>126507.8</v>
      </c>
      <c r="G249" s="45">
        <f>+G248-F249</f>
        <v>10052955.000000009</v>
      </c>
    </row>
    <row r="250" spans="1:7" s="26" customFormat="1" ht="15.6" customHeight="1" x14ac:dyDescent="0.25">
      <c r="A250" s="46">
        <v>43241</v>
      </c>
      <c r="B250" s="47">
        <v>1714</v>
      </c>
      <c r="C250" s="49" t="s">
        <v>83</v>
      </c>
      <c r="D250" s="49" t="s">
        <v>86</v>
      </c>
      <c r="E250" s="50"/>
      <c r="F250" s="50">
        <v>18231.72</v>
      </c>
      <c r="G250" s="45">
        <f>+G249-F250</f>
        <v>10034723.280000009</v>
      </c>
    </row>
    <row r="251" spans="1:7" s="26" customFormat="1" ht="15.6" customHeight="1" x14ac:dyDescent="0.25">
      <c r="A251" s="46">
        <v>43241</v>
      </c>
      <c r="B251" s="47">
        <v>1717</v>
      </c>
      <c r="C251" s="49" t="s">
        <v>11</v>
      </c>
      <c r="D251" s="49" t="s">
        <v>173</v>
      </c>
      <c r="E251" s="50"/>
      <c r="F251" s="50">
        <v>23058</v>
      </c>
      <c r="G251" s="45">
        <f>+G250-F251</f>
        <v>10011665.280000009</v>
      </c>
    </row>
    <row r="252" spans="1:7" s="26" customFormat="1" ht="15.6" customHeight="1" x14ac:dyDescent="0.25">
      <c r="A252" s="46">
        <v>43241</v>
      </c>
      <c r="B252" s="47">
        <v>1719</v>
      </c>
      <c r="C252" s="49" t="s">
        <v>174</v>
      </c>
      <c r="D252" s="49" t="s">
        <v>175</v>
      </c>
      <c r="E252" s="50"/>
      <c r="F252" s="50">
        <v>103830.18</v>
      </c>
      <c r="G252" s="45">
        <f>+G251-F252</f>
        <v>9907835.1000000089</v>
      </c>
    </row>
    <row r="253" spans="1:7" s="26" customFormat="1" ht="15.6" customHeight="1" x14ac:dyDescent="0.25">
      <c r="A253" s="46">
        <v>43242</v>
      </c>
      <c r="B253" s="47"/>
      <c r="C253" s="49" t="s">
        <v>177</v>
      </c>
      <c r="D253" s="49" t="s">
        <v>180</v>
      </c>
      <c r="E253" s="50"/>
      <c r="F253" s="50">
        <v>125000.38</v>
      </c>
      <c r="G253" s="45"/>
    </row>
    <row r="254" spans="1:7" s="26" customFormat="1" ht="15.6" customHeight="1" thickBot="1" x14ac:dyDescent="0.3">
      <c r="A254" s="46">
        <v>43242</v>
      </c>
      <c r="B254" s="47"/>
      <c r="C254" s="49" t="s">
        <v>177</v>
      </c>
      <c r="D254" s="49" t="s">
        <v>179</v>
      </c>
      <c r="E254" s="50">
        <v>10883468.609999999</v>
      </c>
      <c r="F254" s="50"/>
      <c r="G254" s="45">
        <f>+G252+E254</f>
        <v>20791303.710000008</v>
      </c>
    </row>
    <row r="255" spans="1:7" ht="24" customHeight="1" thickBot="1" x14ac:dyDescent="0.3">
      <c r="A255" s="60" t="s">
        <v>7</v>
      </c>
      <c r="B255" s="61"/>
      <c r="C255" s="61"/>
      <c r="D255" s="61"/>
      <c r="E255" s="62">
        <f>+E246+E254</f>
        <v>17530114</v>
      </c>
      <c r="F255" s="63">
        <f>SUM(F9:F253)</f>
        <v>19761888.09</v>
      </c>
      <c r="G255" s="64">
        <f>G8+E255-F255</f>
        <v>20666303.330000002</v>
      </c>
    </row>
    <row r="256" spans="1:7" ht="15.6" customHeight="1" x14ac:dyDescent="0.3">
      <c r="D256" s="6"/>
      <c r="F256" s="7"/>
    </row>
    <row r="257" spans="2:7" ht="15.6" customHeight="1" x14ac:dyDescent="0.3">
      <c r="D257" s="6"/>
    </row>
    <row r="258" spans="2:7" ht="15.6" customHeight="1" x14ac:dyDescent="0.3">
      <c r="D258" s="6"/>
    </row>
    <row r="259" spans="2:7" ht="15.6" customHeight="1" x14ac:dyDescent="0.3">
      <c r="B259" s="29"/>
      <c r="D259" s="30"/>
    </row>
    <row r="260" spans="2:7" ht="15.6" customHeight="1" x14ac:dyDescent="0.25">
      <c r="B260" s="27"/>
      <c r="D260" s="27"/>
    </row>
    <row r="261" spans="2:7" ht="15.6" customHeight="1" x14ac:dyDescent="0.25">
      <c r="B261" s="28"/>
      <c r="D261" s="28"/>
      <c r="F261" s="31"/>
      <c r="G261" s="9"/>
    </row>
    <row r="262" spans="2:7" ht="15.6" customHeight="1" x14ac:dyDescent="0.25">
      <c r="B262" s="28"/>
      <c r="D262" s="28"/>
    </row>
    <row r="263" spans="2:7" ht="15.6" customHeight="1" x14ac:dyDescent="0.3">
      <c r="D263" s="6"/>
      <c r="F263" s="7"/>
      <c r="G263" s="4"/>
    </row>
    <row r="264" spans="2:7" ht="15.6" customHeight="1" x14ac:dyDescent="0.3">
      <c r="D264" s="6"/>
      <c r="F264" s="7"/>
    </row>
    <row r="265" spans="2:7" ht="15.6" customHeight="1" x14ac:dyDescent="0.3">
      <c r="D265" s="6"/>
      <c r="F265" s="7"/>
    </row>
    <row r="266" spans="2:7" ht="15.6" customHeight="1" x14ac:dyDescent="0.3">
      <c r="D266" s="6"/>
      <c r="E266" s="9"/>
      <c r="F266" s="9"/>
    </row>
    <row r="267" spans="2:7" ht="15.6" customHeight="1" x14ac:dyDescent="0.3">
      <c r="D267" s="6"/>
      <c r="F267" s="7"/>
    </row>
    <row r="268" spans="2:7" ht="15.6" customHeight="1" x14ac:dyDescent="0.3">
      <c r="D268" s="6"/>
      <c r="E268" s="12"/>
      <c r="F268" s="7"/>
      <c r="G268" s="9"/>
    </row>
    <row r="269" spans="2:7" ht="15.6" customHeight="1" x14ac:dyDescent="0.3">
      <c r="D269" s="6"/>
      <c r="F269" s="7"/>
    </row>
    <row r="270" spans="2:7" ht="15.6" customHeight="1" x14ac:dyDescent="0.3">
      <c r="C270" s="11"/>
      <c r="D270" s="10"/>
      <c r="F270" s="4"/>
      <c r="G270" s="9"/>
    </row>
    <row r="271" spans="2:7" ht="15.6" customHeight="1" x14ac:dyDescent="0.3">
      <c r="C271" s="11"/>
      <c r="D271" s="6"/>
      <c r="F271" s="4"/>
      <c r="G271" s="9"/>
    </row>
    <row r="272" spans="2:7" ht="15.6" customHeight="1" x14ac:dyDescent="0.3">
      <c r="C272" s="11"/>
      <c r="D272" s="6"/>
      <c r="F272" s="4"/>
      <c r="G272" s="9"/>
    </row>
    <row r="273" spans="3:7" ht="15.6" customHeight="1" x14ac:dyDescent="0.3">
      <c r="C273" s="11"/>
      <c r="D273" s="6"/>
      <c r="F273" s="4"/>
      <c r="G273" s="9"/>
    </row>
    <row r="274" spans="3:7" ht="15.6" customHeight="1" x14ac:dyDescent="0.3">
      <c r="C274" s="11"/>
      <c r="D274" s="6"/>
      <c r="F274" s="4"/>
      <c r="G274" s="9"/>
    </row>
    <row r="275" spans="3:7" ht="15.6" customHeight="1" x14ac:dyDescent="0.3">
      <c r="C275" s="11"/>
      <c r="D275" s="6"/>
      <c r="F275" s="4"/>
      <c r="G275" s="9"/>
    </row>
    <row r="276" spans="3:7" ht="15.6" customHeight="1" x14ac:dyDescent="0.3">
      <c r="C276" s="11"/>
      <c r="D276" s="6"/>
      <c r="F276" s="4"/>
      <c r="G276" s="9"/>
    </row>
    <row r="277" spans="3:7" ht="15.6" customHeight="1" x14ac:dyDescent="0.3">
      <c r="C277" s="11"/>
      <c r="D277" s="6"/>
      <c r="F277" s="4"/>
      <c r="G277" s="9"/>
    </row>
    <row r="278" spans="3:7" ht="15.6" customHeight="1" x14ac:dyDescent="0.3">
      <c r="C278" s="11"/>
      <c r="D278" s="6"/>
      <c r="F278" s="4"/>
      <c r="G278" s="9"/>
    </row>
    <row r="279" spans="3:7" ht="15.6" customHeight="1" x14ac:dyDescent="0.3">
      <c r="C279" s="11"/>
      <c r="D279" s="6"/>
      <c r="F279" s="4"/>
      <c r="G279" s="9"/>
    </row>
    <row r="280" spans="3:7" ht="15.6" customHeight="1" x14ac:dyDescent="0.3">
      <c r="C280" s="11"/>
      <c r="D280" s="6"/>
      <c r="F280" s="4"/>
      <c r="G280" s="9"/>
    </row>
    <row r="281" spans="3:7" ht="15.6" customHeight="1" x14ac:dyDescent="0.3">
      <c r="C281" s="11"/>
      <c r="D281" s="6"/>
      <c r="F281" s="4"/>
      <c r="G281" s="9"/>
    </row>
    <row r="282" spans="3:7" ht="15.6" customHeight="1" x14ac:dyDescent="0.3">
      <c r="C282" s="11"/>
      <c r="D282" s="6"/>
      <c r="F282" s="4"/>
      <c r="G282" s="9"/>
    </row>
    <row r="283" spans="3:7" ht="15.6" customHeight="1" x14ac:dyDescent="0.3">
      <c r="C283" s="11"/>
      <c r="D283" s="6"/>
      <c r="F283" s="4"/>
      <c r="G283" s="9"/>
    </row>
    <row r="284" spans="3:7" ht="15.6" customHeight="1" x14ac:dyDescent="0.3">
      <c r="D284" s="6"/>
      <c r="F284" s="4"/>
      <c r="G284" s="9"/>
    </row>
    <row r="285" spans="3:7" ht="15.6" customHeight="1" x14ac:dyDescent="0.3">
      <c r="D285" s="6"/>
      <c r="F285" s="4"/>
      <c r="G285" s="9"/>
    </row>
  </sheetData>
  <sortState ref="A9:G254">
    <sortCondition ref="A9"/>
  </sortState>
  <mergeCells count="4">
    <mergeCell ref="C3:F3"/>
    <mergeCell ref="C4:F4"/>
    <mergeCell ref="C5:F5"/>
    <mergeCell ref="B8:F8"/>
  </mergeCells>
  <printOptions horizontalCentered="1"/>
  <pageMargins left="3.937007874015748E-2" right="3.937007874015748E-2" top="0.31496062992125984" bottom="0.19685039370078741" header="0.31496062992125984" footer="0.19685039370078741"/>
  <pageSetup scale="5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MOVIMIENTO MAYO 18</vt:lpstr>
      <vt:lpstr>'MOVIMIENTO MAYO 18'!Área_de_impresión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gregorinaa</dc:creator>
  <cp:lastModifiedBy>lucia cespedes</cp:lastModifiedBy>
  <cp:revision/>
  <cp:lastPrinted>2018-06-12T14:38:08Z</cp:lastPrinted>
  <dcterms:created xsi:type="dcterms:W3CDTF">2015-12-28T14:28:52Z</dcterms:created>
  <dcterms:modified xsi:type="dcterms:W3CDTF">2018-11-27T17:08:41Z</dcterms:modified>
</cp:coreProperties>
</file>