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ucia.cespedes.PROCONSUMIDOR\Desktop\Transparencia documentos viejos\2021\Movimiento financiero-Ingresos y gastos SIGEF\"/>
    </mc:Choice>
  </mc:AlternateContent>
  <xr:revisionPtr revIDLastSave="0" documentId="13_ncr:1_{73BE4FE6-BF67-437F-8B8B-139E1A67AD7B}" xr6:coauthVersionLast="47" xr6:coauthVersionMax="47" xr10:uidLastSave="{00000000-0000-0000-0000-000000000000}"/>
  <bookViews>
    <workbookView xWindow="-120" yWindow="-120" windowWidth="24240" windowHeight="13140" tabRatio="195" xr2:uid="{00000000-000D-0000-FFFF-FFFF00000000}"/>
  </bookViews>
  <sheets>
    <sheet name="AGOSTO-2021" sheetId="1" r:id="rId1"/>
    <sheet name="Hoja2" sheetId="2" r:id="rId2"/>
  </sheets>
  <definedNames>
    <definedName name="_xlnm.Print_Area" localSheetId="0">'AGOSTO-2021'!$A$1:$G$88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F82" i="1"/>
  <c r="F43" i="1"/>
  <c r="F83" i="1" s="1"/>
  <c r="I7" i="2" l="1"/>
  <c r="E82" i="1"/>
  <c r="E43" i="1"/>
  <c r="E83" i="1" l="1"/>
</calcChain>
</file>

<file path=xl/sharedStrings.xml><?xml version="1.0" encoding="utf-8"?>
<sst xmlns="http://schemas.openxmlformats.org/spreadsheetml/2006/main" count="177" uniqueCount="86">
  <si>
    <t>MOVIMIENTO FINANCIERO</t>
  </si>
  <si>
    <t>DESDE EL 01/08/2021  HASTA EL 31/08/2021</t>
  </si>
  <si>
    <t>FECHA</t>
  </si>
  <si>
    <t>NO.REC./LIB.</t>
  </si>
  <si>
    <t>DETALLES/BENEFICIARIO</t>
  </si>
  <si>
    <t>CONCEPTO</t>
  </si>
  <si>
    <t>DEBITO</t>
  </si>
  <si>
    <t>CREDITO</t>
  </si>
  <si>
    <t>BALANCE</t>
  </si>
  <si>
    <t>BALANCE INICIAL</t>
  </si>
  <si>
    <t>PAGO VACACIONES NO DISFRUT A  EX - EMPLEADOS 2021</t>
  </si>
  <si>
    <t>PAGO DIETAS Y SESIONES ORD. NO.01 FEBRERO 2021</t>
  </si>
  <si>
    <t>PAGO DIETAS Y SESIONES ORD. NO.01 DICIEMBRE 2020</t>
  </si>
  <si>
    <t>PAGO DE INDEMNIZACION DE  PERSONAL FIJOS 2021</t>
  </si>
  <si>
    <t xml:space="preserve">COMPAÑÍA DOMINICANA DE TELEFONOS </t>
  </si>
  <si>
    <t>SERVICIOS TELEFONICOS E INTERNET  MES JUNIO-2021</t>
  </si>
  <si>
    <t>INSTITUTO DOMINICANO PARA LA CALIDAD</t>
  </si>
  <si>
    <t>SERVICIO DE CALIBRACION (VOLUMETRICO) PARA EL DEPT. INSPECCION Y VIGILANCIA DE ESTA INSTITUCION</t>
  </si>
  <si>
    <t>PROCONSUMIDOR</t>
  </si>
  <si>
    <t>REINTEGRO SUBSIDIO POR MATERNIDAD Y ENFERMEDAD</t>
  </si>
  <si>
    <t>EDITORA LISTIN DIARIO</t>
  </si>
  <si>
    <t>RENOVACION DE SUSCRIPCION ANUAL DE EJEMPLARES DEL PERIODICO LISTIN DIARIO DE 21/08/2021</t>
  </si>
  <si>
    <t>FC INGENIERIA EIRL</t>
  </si>
  <si>
    <t>SERVICIO DE INSTALACION DE AIRE ACONDICIONADO DEL AREA DEL COMEDOR DE ESTA INSTITUCION</t>
  </si>
  <si>
    <t>ARTE SAN RAMON</t>
  </si>
  <si>
    <t>SERVICIO DE ENMARCADO DE CERTIFICADOS INSTITUCIONALES</t>
  </si>
  <si>
    <t>OPTIC</t>
  </si>
  <si>
    <t>SERVICIO DE ALQUILER LOCAL  OFC. PUNTO GOB SAMBIL LOS MESES MAYO, JUNIO Y JULIO-2021</t>
  </si>
  <si>
    <t>MONTAJE  DE EVENTO GENERAL</t>
  </si>
  <si>
    <t>PERSONAL CONTRATADO</t>
  </si>
  <si>
    <t>PAGO ADIC. CONTRA. REL. DEP. MES DE ABRIL-2021</t>
  </si>
  <si>
    <t>TESORERIA DE LA SEGURIDAD SOCIAL</t>
  </si>
  <si>
    <t>CONTRIBUCION AL SEGURO FAMILIAR DE SALUD</t>
  </si>
  <si>
    <t>CONTRIBUCION AL FONDO DE PENSION</t>
  </si>
  <si>
    <t>CONTRIBUCION AL RIESGO LABORAL</t>
  </si>
  <si>
    <t xml:space="preserve">PERSONAL FIJOS </t>
  </si>
  <si>
    <t>PAGO SUPLENCIA PERSONAL FIJO JULIO 2021</t>
  </si>
  <si>
    <t>PAGO TRAMITE PENSION AGOSTO-2021</t>
  </si>
  <si>
    <t>TOTAL</t>
  </si>
  <si>
    <t>PAGO PERSONAL VIGILANCIA AGOSTO-2021</t>
  </si>
  <si>
    <t>PAGO SUPLENCIA PERSONAL FIJO AGOSTO- 2021</t>
  </si>
  <si>
    <t>AYUNTAMIENTO DEL DISTRITO NACIONAL</t>
  </si>
  <si>
    <t>SERVICIO DE RECOGIDA DE BASURA EN LA OFICINA PRINCIPAL DE ESTA INSTITUCION</t>
  </si>
  <si>
    <t>JOSE FRANCISCO MATOS MATOS</t>
  </si>
  <si>
    <t>SERVICIO DE NOTARIO REFERENTE A LA COMPRA DE EQUIPOS TECNOLOGICOS PARA ESTA INSTITUCION</t>
  </si>
  <si>
    <t>PAGO CONT. REL. DEP. AGOSTO-2021</t>
  </si>
  <si>
    <t>TRANSFERENCIA PARA CUBRIR SUELDOS Y SEGURIDAD SOCIAL MES AGOSTO  2021</t>
  </si>
  <si>
    <t>FC INGENIERIA ELRL</t>
  </si>
  <si>
    <t>SERVICIO DE ALQUILER LOCAL  OFC. PUNTO GOB MEGACENTO LOS MESES MAYO, JUNIO Y JULIO-2021</t>
  </si>
  <si>
    <t>COMPAÑÍA DOMINICANA DE TELEFONOS</t>
  </si>
  <si>
    <t>SERVICIOS TELEFONICOS E INTERNET MES DE JULIO-2021</t>
  </si>
  <si>
    <t>EDENORTE</t>
  </si>
  <si>
    <t>SERVICIO DE ENERGIA ELECTRICA OFC. SANTIAGO Y SFM DE MES DE AGOSTO-2021</t>
  </si>
  <si>
    <t>PAGO ADIC. PERS. FIJOS JUNIO-2021</t>
  </si>
  <si>
    <t>SERVICIO NOTARIALES PARA LEGALIZACION DE CONTRATO DE ESTA INSTITUCION</t>
  </si>
  <si>
    <t>SUB TOTAL</t>
  </si>
  <si>
    <t>PAGO ADIC. CONT. REL. DEP. JUNIO-2021</t>
  </si>
  <si>
    <t>PAGO ADIC. CONT. REL. DEP. MAYO-2021</t>
  </si>
  <si>
    <t>PAGO ADIC. PERSONAL FIJOS JULIO-2021</t>
  </si>
  <si>
    <t>SERVICIOS E INSTALACIONES TECNICAS</t>
  </si>
  <si>
    <t>COMPRA DE TARJETA Y TEMPORIZADOR PARA EL ELEVADOR DE ESTA INSTITUCION</t>
  </si>
  <si>
    <t>MAXIBODEGAS EOP DEL CARIBE</t>
  </si>
  <si>
    <t>COMPRA DE TONER PARA EL USO DE ESTA INSTITUCION</t>
  </si>
  <si>
    <t>TOTAL GENERAL</t>
  </si>
  <si>
    <t>__________________________</t>
  </si>
  <si>
    <t>____________________________________</t>
  </si>
  <si>
    <t xml:space="preserve">Preparado por:Lic. Pedro Jimenez                                              </t>
  </si>
  <si>
    <t>Revisado por:Lic. Katy Tavarez</t>
  </si>
  <si>
    <t>Encargado División Contabilidad</t>
  </si>
  <si>
    <t>Encargada Departamento Financiero</t>
  </si>
  <si>
    <t>INVERSIONES AZUL DEL ESTE DOMINICANA</t>
  </si>
  <si>
    <t>REC./LIB.</t>
  </si>
  <si>
    <t>EX -EMPLEADOS</t>
  </si>
  <si>
    <t>MIEMBROS DEL CONSEJO DIRECTIVO</t>
  </si>
  <si>
    <t>PERSONAL</t>
  </si>
  <si>
    <t>REINTEGRO DEVOLUCION DE  VACACIONES NO DISFRUTADAS</t>
  </si>
  <si>
    <t xml:space="preserve">EX -EMPLEADOS </t>
  </si>
  <si>
    <t>PAGO DE VIATICOS DENTRO DEL PAIS MAYO-2021</t>
  </si>
  <si>
    <t>EMPLEADO FIJOS</t>
  </si>
  <si>
    <t>COMPENSACION POR USO DE EQUIPO DE TRANSPORTE</t>
  </si>
  <si>
    <t>PERSONAL DE PENSION</t>
  </si>
  <si>
    <t>PERSONAL DE VIGILANCIA</t>
  </si>
  <si>
    <t>PAGO SUELDOS FIJOS AGOSTO-2021</t>
  </si>
  <si>
    <t>COMPRA DE LAMPARAS LED PARA SER UTLIZADAS EN EL COMEDOR GENERAL DE ESTA INSTITUCION</t>
  </si>
  <si>
    <t>SERVICIO DE ALQUILER LOCAL  OFC. PUNTO GOB SAMBIL  MES DE AGOSTO-2021</t>
  </si>
  <si>
    <t>SERVICIO DE ALQUILER LOCAL  OFC. PUNTO GOB MEGACENTRO MES DE AGOSTO-2021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</si>
</sst>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ahoma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color theme="1"/>
      <name val="Tahoma"/>
      <family val="2"/>
    </font>
    <font>
      <b/>
      <sz val="14"/>
      <color theme="1"/>
      <name val="Calibri"/>
      <family val="2"/>
      <scheme val="minor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0" fillId="0" borderId="1" xfId="0" applyFont="1" applyFill="1" applyBorder="1"/>
    <xf numFmtId="164" fontId="5" fillId="4" borderId="2" xfId="0" applyNumberFormat="1" applyFont="1" applyFill="1" applyBorder="1" applyAlignment="1">
      <alignment horizontal="left"/>
    </xf>
    <xf numFmtId="0" fontId="5" fillId="4" borderId="1" xfId="0" applyFont="1" applyFill="1" applyBorder="1" applyAlignment="1"/>
    <xf numFmtId="0" fontId="5" fillId="4" borderId="1" xfId="0" applyFont="1" applyFill="1" applyBorder="1"/>
    <xf numFmtId="0" fontId="0" fillId="4" borderId="1" xfId="0" applyFill="1" applyBorder="1"/>
    <xf numFmtId="4" fontId="0" fillId="4" borderId="1" xfId="0" applyNumberFormat="1" applyFill="1" applyBorder="1"/>
    <xf numFmtId="4" fontId="6" fillId="4" borderId="5" xfId="0" applyNumberFormat="1" applyFont="1" applyFill="1" applyBorder="1" applyAlignment="1">
      <alignment wrapText="1"/>
    </xf>
    <xf numFmtId="4" fontId="0" fillId="0" borderId="0" xfId="0" applyNumberFormat="1" applyFill="1" applyBorder="1"/>
    <xf numFmtId="164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/>
    <xf numFmtId="4" fontId="7" fillId="0" borderId="0" xfId="0" applyNumberFormat="1" applyFont="1"/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164" fontId="7" fillId="5" borderId="0" xfId="0" applyNumberFormat="1" applyFont="1" applyFill="1" applyBorder="1" applyAlignment="1"/>
    <xf numFmtId="0" fontId="7" fillId="5" borderId="0" xfId="0" applyFont="1" applyFill="1" applyBorder="1" applyAlignment="1">
      <alignment horizontal="center"/>
    </xf>
    <xf numFmtId="0" fontId="7" fillId="5" borderId="0" xfId="0" applyFont="1" applyFill="1" applyBorder="1"/>
    <xf numFmtId="4" fontId="7" fillId="5" borderId="0" xfId="0" applyNumberFormat="1" applyFont="1" applyFill="1" applyBorder="1"/>
    <xf numFmtId="0" fontId="8" fillId="6" borderId="0" xfId="0" applyFont="1" applyFill="1"/>
    <xf numFmtId="4" fontId="5" fillId="6" borderId="0" xfId="0" applyNumberFormat="1" applyFont="1" applyFill="1"/>
    <xf numFmtId="0" fontId="2" fillId="3" borderId="2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horizontal="right" vertical="center"/>
    </xf>
    <xf numFmtId="164" fontId="0" fillId="0" borderId="0" xfId="0" applyNumberFormat="1"/>
    <xf numFmtId="0" fontId="8" fillId="0" borderId="0" xfId="0" applyFont="1" applyFill="1"/>
    <xf numFmtId="4" fontId="5" fillId="0" borderId="0" xfId="0" applyNumberFormat="1" applyFont="1" applyFill="1"/>
    <xf numFmtId="164" fontId="9" fillId="0" borderId="0" xfId="0" applyNumberFormat="1" applyFont="1" applyBorder="1"/>
    <xf numFmtId="0" fontId="0" fillId="0" borderId="0" xfId="0" applyBorder="1"/>
    <xf numFmtId="4" fontId="0" fillId="0" borderId="0" xfId="0" applyNumberFormat="1" applyBorder="1"/>
    <xf numFmtId="4" fontId="0" fillId="0" borderId="0" xfId="0" applyNumberFormat="1"/>
    <xf numFmtId="16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/>
    <xf numFmtId="4" fontId="10" fillId="3" borderId="0" xfId="0" applyNumberFormat="1" applyFont="1" applyFill="1"/>
    <xf numFmtId="43" fontId="7" fillId="0" borderId="0" xfId="1" applyFont="1" applyAlignment="1">
      <alignment horizontal="lef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5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left" vertical="center"/>
    </xf>
    <xf numFmtId="4" fontId="0" fillId="0" borderId="0" xfId="0" applyNumberFormat="1" applyFont="1" applyFill="1" applyBorder="1"/>
    <xf numFmtId="4" fontId="0" fillId="0" borderId="0" xfId="0" applyNumberFormat="1" applyFont="1" applyFill="1" applyBorder="1" applyAlignment="1">
      <alignment vertical="top"/>
    </xf>
    <xf numFmtId="43" fontId="0" fillId="0" borderId="0" xfId="1" applyFont="1"/>
    <xf numFmtId="43" fontId="0" fillId="0" borderId="0" xfId="0" applyNumberFormat="1"/>
    <xf numFmtId="164" fontId="2" fillId="4" borderId="2" xfId="0" applyNumberFormat="1" applyFont="1" applyFill="1" applyBorder="1" applyAlignment="1">
      <alignment horizontal="left"/>
    </xf>
    <xf numFmtId="0" fontId="2" fillId="4" borderId="1" xfId="0" applyFont="1" applyFill="1" applyBorder="1" applyAlignment="1"/>
    <xf numFmtId="0" fontId="11" fillId="3" borderId="2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0" fontId="11" fillId="3" borderId="3" xfId="0" applyFont="1" applyFill="1" applyBorder="1" applyAlignment="1">
      <alignment horizontal="center" vertical="top"/>
    </xf>
    <xf numFmtId="0" fontId="2" fillId="4" borderId="1" xfId="0" applyFont="1" applyFill="1" applyBorder="1"/>
    <xf numFmtId="0" fontId="0" fillId="4" borderId="1" xfId="0" applyFont="1" applyFill="1" applyBorder="1"/>
    <xf numFmtId="4" fontId="9" fillId="4" borderId="5" xfId="0" applyNumberFormat="1" applyFont="1" applyFill="1" applyBorder="1" applyAlignment="1">
      <alignment wrapText="1"/>
    </xf>
    <xf numFmtId="0" fontId="2" fillId="3" borderId="0" xfId="0" applyFont="1" applyFill="1"/>
    <xf numFmtId="4" fontId="2" fillId="3" borderId="0" xfId="0" applyNumberFormat="1" applyFont="1" applyFill="1"/>
    <xf numFmtId="0" fontId="2" fillId="7" borderId="0" xfId="0" applyFont="1" applyFill="1"/>
    <xf numFmtId="4" fontId="2" fillId="7" borderId="0" xfId="0" applyNumberFormat="1" applyFont="1" applyFill="1"/>
    <xf numFmtId="43" fontId="7" fillId="0" borderId="0" xfId="0" applyNumberFormat="1" applyFont="1" applyFill="1" applyBorder="1"/>
    <xf numFmtId="43" fontId="7" fillId="0" borderId="0" xfId="1" applyFont="1" applyFill="1" applyBorder="1"/>
    <xf numFmtId="0" fontId="12" fillId="3" borderId="0" xfId="0" applyFont="1" applyFill="1"/>
    <xf numFmtId="43" fontId="7" fillId="0" borderId="0" xfId="1" applyFont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134664</xdr:colOff>
      <xdr:row>0</xdr:row>
      <xdr:rowOff>33936</xdr:rowOff>
    </xdr:from>
    <xdr:ext cx="798785" cy="375639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664" y="33936"/>
          <a:ext cx="798785" cy="37563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196513</xdr:colOff>
      <xdr:row>0</xdr:row>
      <xdr:rowOff>19050</xdr:rowOff>
    </xdr:from>
    <xdr:ext cx="813137" cy="367848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6513" y="19050"/>
          <a:ext cx="813137" cy="367848"/>
        </a:xfrm>
        <a:prstGeom prst="rect">
          <a:avLst/>
        </a:prstGeom>
        <a:noFill/>
      </xdr:spPr>
    </xdr:pic>
    <xdr:clientData/>
  </xdr:oneCellAnchor>
  <xdr:oneCellAnchor>
    <xdr:from>
      <xdr:col>0</xdr:col>
      <xdr:colOff>1</xdr:colOff>
      <xdr:row>46</xdr:row>
      <xdr:rowOff>47625</xdr:rowOff>
    </xdr:from>
    <xdr:ext cx="600074" cy="333375"/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0315575"/>
          <a:ext cx="600074" cy="333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114300</xdr:colOff>
      <xdr:row>46</xdr:row>
      <xdr:rowOff>73025</xdr:rowOff>
    </xdr:from>
    <xdr:ext cx="733426" cy="288925"/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82400" y="10340975"/>
          <a:ext cx="733426" cy="288925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19050</xdr:rowOff>
    </xdr:from>
    <xdr:ext cx="1255395" cy="5334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9716750"/>
          <a:ext cx="1255395" cy="533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190500</xdr:colOff>
      <xdr:row>0</xdr:row>
      <xdr:rowOff>9524</xdr:rowOff>
    </xdr:from>
    <xdr:ext cx="1200149" cy="5429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77600" y="19707224"/>
          <a:ext cx="1200149" cy="5429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6"/>
  <sheetViews>
    <sheetView tabSelected="1" zoomScaleNormal="100" workbookViewId="0">
      <selection activeCell="A14" sqref="A14"/>
    </sheetView>
  </sheetViews>
  <sheetFormatPr baseColWidth="10" defaultRowHeight="15" x14ac:dyDescent="0.25"/>
  <cols>
    <col min="1" max="1" width="10.42578125" customWidth="1"/>
    <col min="2" max="2" width="6.42578125" customWidth="1"/>
    <col min="3" max="3" width="34.5703125" customWidth="1"/>
    <col min="4" max="4" width="91.28515625" customWidth="1"/>
    <col min="5" max="5" width="12.85546875" customWidth="1"/>
    <col min="6" max="6" width="14" customWidth="1"/>
    <col min="7" max="7" width="16.5703125" customWidth="1"/>
  </cols>
  <sheetData>
    <row r="1" spans="1:26" s="5" customFormat="1" ht="18" customHeight="1" x14ac:dyDescent="0.25">
      <c r="A1" s="75" t="s">
        <v>0</v>
      </c>
      <c r="B1" s="75"/>
      <c r="C1" s="75"/>
      <c r="D1" s="75"/>
      <c r="E1" s="75"/>
      <c r="F1" s="75"/>
      <c r="G1" s="75"/>
      <c r="H1" s="1"/>
      <c r="I1" s="2"/>
      <c r="J1" s="2"/>
      <c r="K1" s="3"/>
      <c r="L1" s="4"/>
    </row>
    <row r="2" spans="1:26" s="9" customFormat="1" ht="17.25" customHeight="1" x14ac:dyDescent="0.25">
      <c r="A2" s="76" t="s">
        <v>1</v>
      </c>
      <c r="B2" s="76"/>
      <c r="C2" s="76"/>
      <c r="D2" s="76"/>
      <c r="E2" s="76"/>
      <c r="F2" s="76"/>
      <c r="G2" s="76"/>
      <c r="H2" s="7"/>
      <c r="I2" s="7"/>
      <c r="J2" s="7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s="8" customFormat="1" ht="18.75" customHeight="1" x14ac:dyDescent="0.25">
      <c r="A3" s="59" t="s">
        <v>2</v>
      </c>
      <c r="B3" s="60" t="s">
        <v>71</v>
      </c>
      <c r="C3" s="60" t="s">
        <v>4</v>
      </c>
      <c r="D3" s="60" t="s">
        <v>5</v>
      </c>
      <c r="E3" s="60" t="s">
        <v>6</v>
      </c>
      <c r="F3" s="60" t="s">
        <v>7</v>
      </c>
      <c r="G3" s="61" t="s">
        <v>8</v>
      </c>
    </row>
    <row r="4" spans="1:26" s="5" customFormat="1" ht="18" customHeight="1" x14ac:dyDescent="0.25">
      <c r="A4" s="57">
        <v>44408</v>
      </c>
      <c r="B4" s="58" t="s">
        <v>9</v>
      </c>
      <c r="C4" s="12"/>
      <c r="D4" s="13"/>
      <c r="E4" s="14"/>
      <c r="F4" s="14"/>
      <c r="G4" s="15">
        <v>31524518.370000001</v>
      </c>
    </row>
    <row r="5" spans="1:26" s="19" customFormat="1" ht="17.850000000000001" customHeight="1" x14ac:dyDescent="0.2">
      <c r="A5" s="17">
        <v>44410</v>
      </c>
      <c r="B5" s="18">
        <v>1286</v>
      </c>
      <c r="C5" s="19" t="s">
        <v>72</v>
      </c>
      <c r="D5" s="19" t="s">
        <v>10</v>
      </c>
      <c r="E5" s="20"/>
      <c r="F5" s="20">
        <v>540147.68000000005</v>
      </c>
      <c r="G5" s="20">
        <f>+G4-F5</f>
        <v>30984370.690000001</v>
      </c>
    </row>
    <row r="6" spans="1:26" s="19" customFormat="1" ht="17.850000000000001" customHeight="1" x14ac:dyDescent="0.2">
      <c r="A6" s="17">
        <v>44410</v>
      </c>
      <c r="B6" s="18">
        <v>1289</v>
      </c>
      <c r="C6" s="21" t="s">
        <v>73</v>
      </c>
      <c r="D6" s="21" t="s">
        <v>11</v>
      </c>
      <c r="E6" s="20"/>
      <c r="F6" s="20">
        <v>120000</v>
      </c>
      <c r="G6" s="20">
        <f>+G5-F6</f>
        <v>30864370.690000001</v>
      </c>
    </row>
    <row r="7" spans="1:26" s="19" customFormat="1" ht="17.850000000000001" customHeight="1" x14ac:dyDescent="0.2">
      <c r="A7" s="17">
        <v>44410</v>
      </c>
      <c r="B7" s="18">
        <v>1291</v>
      </c>
      <c r="C7" s="21" t="s">
        <v>73</v>
      </c>
      <c r="D7" s="21" t="s">
        <v>12</v>
      </c>
      <c r="E7" s="20"/>
      <c r="F7" s="20">
        <v>120000</v>
      </c>
      <c r="G7" s="20">
        <f>+G6-F7</f>
        <v>30744370.690000001</v>
      </c>
    </row>
    <row r="8" spans="1:26" s="19" customFormat="1" ht="17.850000000000001" customHeight="1" x14ac:dyDescent="0.2">
      <c r="A8" s="17">
        <v>44412</v>
      </c>
      <c r="B8" s="18">
        <v>1305</v>
      </c>
      <c r="C8" s="19" t="s">
        <v>76</v>
      </c>
      <c r="D8" s="19" t="s">
        <v>13</v>
      </c>
      <c r="E8" s="20"/>
      <c r="F8" s="20">
        <v>1550000</v>
      </c>
      <c r="G8" s="20">
        <f>+G7-F8</f>
        <v>29194370.690000001</v>
      </c>
    </row>
    <row r="9" spans="1:26" s="19" customFormat="1" ht="17.850000000000001" customHeight="1" x14ac:dyDescent="0.2">
      <c r="A9" s="17">
        <v>44412</v>
      </c>
      <c r="B9" s="18">
        <v>712</v>
      </c>
      <c r="C9" s="19" t="s">
        <v>74</v>
      </c>
      <c r="D9" s="19" t="s">
        <v>75</v>
      </c>
      <c r="E9" s="20">
        <v>27688.05</v>
      </c>
      <c r="F9" s="20"/>
      <c r="G9" s="20">
        <f>+G8+E9</f>
        <v>29222058.740000002</v>
      </c>
    </row>
    <row r="10" spans="1:26" s="19" customFormat="1" ht="17.850000000000001" customHeight="1" x14ac:dyDescent="0.2">
      <c r="A10" s="17">
        <v>44413</v>
      </c>
      <c r="B10" s="18">
        <v>1187</v>
      </c>
      <c r="C10" s="19" t="s">
        <v>14</v>
      </c>
      <c r="D10" s="19" t="s">
        <v>15</v>
      </c>
      <c r="E10" s="20"/>
      <c r="F10" s="20">
        <v>503722.13</v>
      </c>
      <c r="G10" s="20">
        <f>+G9-F10</f>
        <v>28718336.610000003</v>
      </c>
    </row>
    <row r="11" spans="1:26" s="19" customFormat="1" ht="17.850000000000001" customHeight="1" x14ac:dyDescent="0.2">
      <c r="A11" s="17">
        <v>44418</v>
      </c>
      <c r="B11" s="18">
        <v>1354</v>
      </c>
      <c r="C11" s="19" t="s">
        <v>16</v>
      </c>
      <c r="D11" s="19" t="s">
        <v>17</v>
      </c>
      <c r="E11" s="20"/>
      <c r="F11" s="20">
        <v>5000</v>
      </c>
      <c r="G11" s="20">
        <f>+G10-F11</f>
        <v>28713336.610000003</v>
      </c>
    </row>
    <row r="12" spans="1:26" s="19" customFormat="1" ht="17.850000000000001" customHeight="1" x14ac:dyDescent="0.2">
      <c r="A12" s="17">
        <v>44418</v>
      </c>
      <c r="B12" s="18">
        <v>88</v>
      </c>
      <c r="C12" s="22" t="s">
        <v>18</v>
      </c>
      <c r="D12" s="23" t="s">
        <v>19</v>
      </c>
      <c r="E12" s="20">
        <v>32052.04</v>
      </c>
      <c r="F12" s="20"/>
      <c r="G12" s="20">
        <f>+G11+E12</f>
        <v>28745388.650000002</v>
      </c>
    </row>
    <row r="13" spans="1:26" s="19" customFormat="1" ht="17.850000000000001" customHeight="1" x14ac:dyDescent="0.2">
      <c r="A13" s="17">
        <v>44419</v>
      </c>
      <c r="B13" s="18">
        <v>1359</v>
      </c>
      <c r="C13" s="19" t="s">
        <v>20</v>
      </c>
      <c r="D13" s="19" t="s">
        <v>21</v>
      </c>
      <c r="E13" s="20"/>
      <c r="F13" s="20">
        <v>10350</v>
      </c>
      <c r="G13" s="20">
        <f>+G12-F13</f>
        <v>28735038.650000002</v>
      </c>
    </row>
    <row r="14" spans="1:26" s="19" customFormat="1" ht="17.850000000000001" customHeight="1" x14ac:dyDescent="0.2">
      <c r="A14" s="17">
        <v>44419</v>
      </c>
      <c r="B14" s="18">
        <v>1364</v>
      </c>
      <c r="C14" s="19" t="s">
        <v>22</v>
      </c>
      <c r="D14" s="19" t="s">
        <v>23</v>
      </c>
      <c r="E14" s="20"/>
      <c r="F14" s="20">
        <v>42928.4</v>
      </c>
      <c r="G14" s="20">
        <f>+G13-F14</f>
        <v>28692110.250000004</v>
      </c>
    </row>
    <row r="15" spans="1:26" s="19" customFormat="1" ht="17.850000000000001" customHeight="1" x14ac:dyDescent="0.2">
      <c r="A15" s="17">
        <v>44421</v>
      </c>
      <c r="B15" s="18">
        <v>1284</v>
      </c>
      <c r="C15" s="19" t="s">
        <v>24</v>
      </c>
      <c r="D15" s="19" t="s">
        <v>25</v>
      </c>
      <c r="E15" s="20"/>
      <c r="F15" s="20">
        <v>5066.54</v>
      </c>
      <c r="G15" s="20">
        <f t="shared" ref="G15:G42" si="0">+G14-F15</f>
        <v>28687043.710000005</v>
      </c>
    </row>
    <row r="16" spans="1:26" s="19" customFormat="1" ht="16.5" customHeight="1" x14ac:dyDescent="0.2">
      <c r="A16" s="17">
        <v>44425</v>
      </c>
      <c r="B16" s="18">
        <v>1333</v>
      </c>
      <c r="C16" s="19" t="s">
        <v>26</v>
      </c>
      <c r="D16" s="19" t="s">
        <v>27</v>
      </c>
      <c r="E16" s="20"/>
      <c r="F16" s="20">
        <v>150000</v>
      </c>
      <c r="G16" s="20">
        <f t="shared" si="0"/>
        <v>28537043.710000005</v>
      </c>
    </row>
    <row r="17" spans="1:7" s="19" customFormat="1" ht="17.850000000000001" customHeight="1" x14ac:dyDescent="0.2">
      <c r="A17" s="17">
        <v>44425</v>
      </c>
      <c r="B17" s="18">
        <v>1355</v>
      </c>
      <c r="C17" s="19" t="s">
        <v>70</v>
      </c>
      <c r="D17" s="19" t="s">
        <v>28</v>
      </c>
      <c r="E17" s="20"/>
      <c r="F17" s="20">
        <v>409363.8</v>
      </c>
      <c r="G17" s="20">
        <f t="shared" si="0"/>
        <v>28127679.910000004</v>
      </c>
    </row>
    <row r="18" spans="1:7" s="19" customFormat="1" ht="17.850000000000001" customHeight="1" x14ac:dyDescent="0.2">
      <c r="A18" s="17">
        <v>44425</v>
      </c>
      <c r="B18" s="18">
        <v>1386</v>
      </c>
      <c r="C18" s="19" t="s">
        <v>29</v>
      </c>
      <c r="D18" s="19" t="s">
        <v>30</v>
      </c>
      <c r="E18" s="20"/>
      <c r="F18" s="20">
        <v>35000</v>
      </c>
      <c r="G18" s="20">
        <f t="shared" si="0"/>
        <v>28092679.910000004</v>
      </c>
    </row>
    <row r="19" spans="1:7" s="19" customFormat="1" ht="17.850000000000001" customHeight="1" x14ac:dyDescent="0.2">
      <c r="A19" s="17">
        <v>44425</v>
      </c>
      <c r="B19" s="18">
        <v>1386</v>
      </c>
      <c r="C19" s="19" t="s">
        <v>31</v>
      </c>
      <c r="D19" s="19" t="s">
        <v>32</v>
      </c>
      <c r="E19" s="20"/>
      <c r="F19" s="20">
        <v>2481.5</v>
      </c>
      <c r="G19" s="20">
        <f t="shared" si="0"/>
        <v>28090198.410000004</v>
      </c>
    </row>
    <row r="20" spans="1:7" s="19" customFormat="1" ht="17.850000000000001" customHeight="1" x14ac:dyDescent="0.2">
      <c r="A20" s="17">
        <v>44425</v>
      </c>
      <c r="B20" s="18">
        <v>1386</v>
      </c>
      <c r="C20" s="19" t="s">
        <v>31</v>
      </c>
      <c r="D20" s="19" t="s">
        <v>33</v>
      </c>
      <c r="E20" s="20"/>
      <c r="F20" s="20">
        <v>2485</v>
      </c>
      <c r="G20" s="20">
        <f t="shared" si="0"/>
        <v>28087713.410000004</v>
      </c>
    </row>
    <row r="21" spans="1:7" s="19" customFormat="1" ht="17.850000000000001" customHeight="1" x14ac:dyDescent="0.2">
      <c r="A21" s="17">
        <v>44425</v>
      </c>
      <c r="B21" s="18">
        <v>1386</v>
      </c>
      <c r="C21" s="19" t="s">
        <v>31</v>
      </c>
      <c r="D21" s="19" t="s">
        <v>34</v>
      </c>
      <c r="E21" s="20"/>
      <c r="F21" s="20">
        <v>385</v>
      </c>
      <c r="G21" s="20">
        <f t="shared" si="0"/>
        <v>28087328.410000004</v>
      </c>
    </row>
    <row r="22" spans="1:7" s="19" customFormat="1" ht="17.850000000000001" customHeight="1" x14ac:dyDescent="0.2">
      <c r="A22" s="17">
        <v>44425</v>
      </c>
      <c r="B22" s="18">
        <v>1392</v>
      </c>
      <c r="C22" s="19" t="s">
        <v>35</v>
      </c>
      <c r="D22" s="19" t="s">
        <v>77</v>
      </c>
      <c r="E22" s="20"/>
      <c r="F22" s="20">
        <v>360950</v>
      </c>
      <c r="G22" s="20">
        <f t="shared" si="0"/>
        <v>27726378.410000004</v>
      </c>
    </row>
    <row r="23" spans="1:7" s="19" customFormat="1" ht="17.850000000000001" customHeight="1" x14ac:dyDescent="0.2">
      <c r="A23" s="17">
        <v>44428</v>
      </c>
      <c r="B23" s="18">
        <v>1427</v>
      </c>
      <c r="C23" s="19" t="s">
        <v>35</v>
      </c>
      <c r="D23" s="19" t="s">
        <v>36</v>
      </c>
      <c r="E23" s="20"/>
      <c r="F23" s="20">
        <v>13000</v>
      </c>
      <c r="G23" s="20">
        <f t="shared" si="0"/>
        <v>27713378.410000004</v>
      </c>
    </row>
    <row r="24" spans="1:7" s="19" customFormat="1" ht="17.850000000000001" customHeight="1" x14ac:dyDescent="0.2">
      <c r="A24" s="17">
        <v>44428</v>
      </c>
      <c r="B24" s="18">
        <v>1427</v>
      </c>
      <c r="C24" s="19" t="s">
        <v>31</v>
      </c>
      <c r="D24" s="19" t="s">
        <v>32</v>
      </c>
      <c r="E24" s="20"/>
      <c r="F24" s="20">
        <v>921.7</v>
      </c>
      <c r="G24" s="20">
        <f t="shared" si="0"/>
        <v>27712456.710000005</v>
      </c>
    </row>
    <row r="25" spans="1:7" s="19" customFormat="1" ht="17.850000000000001" customHeight="1" x14ac:dyDescent="0.2">
      <c r="A25" s="17">
        <v>44428</v>
      </c>
      <c r="B25" s="18">
        <v>1427</v>
      </c>
      <c r="C25" s="19" t="s">
        <v>31</v>
      </c>
      <c r="D25" s="19" t="s">
        <v>33</v>
      </c>
      <c r="E25" s="20"/>
      <c r="F25" s="20">
        <v>923</v>
      </c>
      <c r="G25" s="20">
        <f t="shared" si="0"/>
        <v>27711533.710000005</v>
      </c>
    </row>
    <row r="26" spans="1:7" s="19" customFormat="1" ht="17.850000000000001" customHeight="1" x14ac:dyDescent="0.2">
      <c r="A26" s="17">
        <v>44428</v>
      </c>
      <c r="B26" s="18">
        <v>1427</v>
      </c>
      <c r="C26" s="19" t="s">
        <v>31</v>
      </c>
      <c r="D26" s="19" t="s">
        <v>34</v>
      </c>
      <c r="F26" s="20">
        <v>143</v>
      </c>
      <c r="G26" s="20">
        <f t="shared" si="0"/>
        <v>27711390.710000005</v>
      </c>
    </row>
    <row r="27" spans="1:7" s="19" customFormat="1" ht="17.850000000000001" customHeight="1" x14ac:dyDescent="0.2">
      <c r="A27" s="17">
        <v>44428</v>
      </c>
      <c r="B27" s="18">
        <v>1429</v>
      </c>
      <c r="C27" s="19" t="s">
        <v>78</v>
      </c>
      <c r="D27" s="19" t="s">
        <v>79</v>
      </c>
      <c r="F27" s="20">
        <v>6000</v>
      </c>
      <c r="G27" s="20">
        <f t="shared" si="0"/>
        <v>27705390.710000005</v>
      </c>
    </row>
    <row r="28" spans="1:7" s="26" customFormat="1" ht="17.850000000000001" customHeight="1" x14ac:dyDescent="0.2">
      <c r="A28" s="24">
        <v>44428</v>
      </c>
      <c r="B28" s="25">
        <v>1431</v>
      </c>
      <c r="C28" s="26" t="s">
        <v>80</v>
      </c>
      <c r="D28" s="26" t="s">
        <v>37</v>
      </c>
      <c r="F28" s="27">
        <v>40662.5</v>
      </c>
      <c r="G28" s="20">
        <f t="shared" si="0"/>
        <v>27664728.210000005</v>
      </c>
    </row>
    <row r="29" spans="1:7" s="19" customFormat="1" ht="17.850000000000001" customHeight="1" x14ac:dyDescent="0.2">
      <c r="A29" s="17">
        <v>44428</v>
      </c>
      <c r="B29" s="18">
        <v>1431</v>
      </c>
      <c r="C29" s="19" t="s">
        <v>31</v>
      </c>
      <c r="D29" s="19" t="s">
        <v>32</v>
      </c>
      <c r="F29" s="20">
        <v>2882.97</v>
      </c>
      <c r="G29" s="20">
        <f t="shared" si="0"/>
        <v>27661845.240000006</v>
      </c>
    </row>
    <row r="30" spans="1:7" s="19" customFormat="1" ht="17.850000000000001" customHeight="1" x14ac:dyDescent="0.2">
      <c r="A30" s="17">
        <v>44428</v>
      </c>
      <c r="B30" s="18">
        <v>1431</v>
      </c>
      <c r="C30" s="19" t="s">
        <v>31</v>
      </c>
      <c r="D30" s="19" t="s">
        <v>33</v>
      </c>
      <c r="F30" s="20">
        <v>2887.04</v>
      </c>
      <c r="G30" s="20">
        <f t="shared" si="0"/>
        <v>27658958.200000007</v>
      </c>
    </row>
    <row r="31" spans="1:7" s="19" customFormat="1" ht="17.850000000000001" customHeight="1" x14ac:dyDescent="0.2">
      <c r="A31" s="17">
        <v>44428</v>
      </c>
      <c r="B31" s="18">
        <v>1431</v>
      </c>
      <c r="C31" s="19" t="s">
        <v>31</v>
      </c>
      <c r="D31" s="19" t="s">
        <v>34</v>
      </c>
      <c r="E31" s="20"/>
      <c r="F31" s="20">
        <v>447.29</v>
      </c>
      <c r="G31" s="20">
        <f t="shared" si="0"/>
        <v>27658510.910000008</v>
      </c>
    </row>
    <row r="32" spans="1:7" s="19" customFormat="1" ht="17.850000000000001" customHeight="1" x14ac:dyDescent="0.2">
      <c r="A32" s="17">
        <v>44428</v>
      </c>
      <c r="B32" s="18">
        <v>1433</v>
      </c>
      <c r="C32" s="19" t="s">
        <v>81</v>
      </c>
      <c r="D32" s="19" t="s">
        <v>39</v>
      </c>
      <c r="E32" s="20"/>
      <c r="F32" s="20">
        <v>516000</v>
      </c>
      <c r="G32" s="20">
        <f t="shared" si="0"/>
        <v>27142510.910000008</v>
      </c>
    </row>
    <row r="33" spans="1:26" s="19" customFormat="1" ht="17.850000000000001" customHeight="1" x14ac:dyDescent="0.2">
      <c r="A33" s="17">
        <v>44428</v>
      </c>
      <c r="B33" s="18">
        <v>1435</v>
      </c>
      <c r="C33" s="19" t="s">
        <v>35</v>
      </c>
      <c r="D33" s="19" t="s">
        <v>40</v>
      </c>
      <c r="E33" s="20"/>
      <c r="F33" s="20">
        <v>13000</v>
      </c>
      <c r="G33" s="20">
        <f t="shared" si="0"/>
        <v>27129510.910000008</v>
      </c>
    </row>
    <row r="34" spans="1:26" s="19" customFormat="1" ht="17.850000000000001" customHeight="1" x14ac:dyDescent="0.2">
      <c r="A34" s="17">
        <v>44428</v>
      </c>
      <c r="B34" s="18">
        <v>1435</v>
      </c>
      <c r="C34" s="19" t="s">
        <v>31</v>
      </c>
      <c r="D34" s="19" t="s">
        <v>32</v>
      </c>
      <c r="E34" s="20"/>
      <c r="F34" s="20">
        <v>921.7</v>
      </c>
      <c r="G34" s="20">
        <f t="shared" si="0"/>
        <v>27128589.210000008</v>
      </c>
    </row>
    <row r="35" spans="1:26" s="19" customFormat="1" ht="17.850000000000001" customHeight="1" x14ac:dyDescent="0.2">
      <c r="A35" s="17">
        <v>44428</v>
      </c>
      <c r="B35" s="18">
        <v>1435</v>
      </c>
      <c r="C35" s="19" t="s">
        <v>31</v>
      </c>
      <c r="D35" s="19" t="s">
        <v>33</v>
      </c>
      <c r="E35" s="20"/>
      <c r="F35" s="20">
        <v>923</v>
      </c>
      <c r="G35" s="20">
        <f t="shared" si="0"/>
        <v>27127666.210000008</v>
      </c>
    </row>
    <row r="36" spans="1:26" s="19" customFormat="1" ht="17.850000000000001" customHeight="1" x14ac:dyDescent="0.2">
      <c r="A36" s="17">
        <v>44428</v>
      </c>
      <c r="B36" s="18">
        <v>1435</v>
      </c>
      <c r="C36" s="19" t="s">
        <v>31</v>
      </c>
      <c r="D36" s="19" t="s">
        <v>34</v>
      </c>
      <c r="E36" s="20"/>
      <c r="F36" s="20">
        <v>143</v>
      </c>
      <c r="G36" s="20">
        <f t="shared" si="0"/>
        <v>27127523.210000008</v>
      </c>
    </row>
    <row r="37" spans="1:26" s="19" customFormat="1" ht="17.850000000000001" customHeight="1" x14ac:dyDescent="0.2">
      <c r="A37" s="17">
        <v>44428</v>
      </c>
      <c r="B37" s="18">
        <v>1449</v>
      </c>
      <c r="C37" s="19" t="s">
        <v>35</v>
      </c>
      <c r="D37" s="19" t="s">
        <v>82</v>
      </c>
      <c r="E37" s="20"/>
      <c r="F37" s="20">
        <v>8220526.6699999999</v>
      </c>
      <c r="G37" s="20">
        <f t="shared" si="0"/>
        <v>18906996.540000007</v>
      </c>
    </row>
    <row r="38" spans="1:26" s="19" customFormat="1" ht="17.850000000000001" customHeight="1" x14ac:dyDescent="0.2">
      <c r="A38" s="17">
        <v>44428</v>
      </c>
      <c r="B38" s="18">
        <v>1449</v>
      </c>
      <c r="C38" s="19" t="s">
        <v>31</v>
      </c>
      <c r="D38" s="19" t="s">
        <v>32</v>
      </c>
      <c r="E38" s="20"/>
      <c r="F38" s="20">
        <v>569577.06000000006</v>
      </c>
      <c r="G38" s="20">
        <f t="shared" si="0"/>
        <v>18337419.480000008</v>
      </c>
    </row>
    <row r="39" spans="1:26" s="19" customFormat="1" ht="17.850000000000001" customHeight="1" x14ac:dyDescent="0.2">
      <c r="A39" s="17">
        <v>44428</v>
      </c>
      <c r="B39" s="18">
        <v>1449</v>
      </c>
      <c r="C39" s="19" t="s">
        <v>31</v>
      </c>
      <c r="D39" s="19" t="s">
        <v>33</v>
      </c>
      <c r="E39" s="20"/>
      <c r="F39" s="20">
        <v>583657.39</v>
      </c>
      <c r="G39" s="20">
        <f t="shared" si="0"/>
        <v>17753762.090000007</v>
      </c>
    </row>
    <row r="40" spans="1:26" s="19" customFormat="1" ht="17.850000000000001" customHeight="1" x14ac:dyDescent="0.2">
      <c r="A40" s="17">
        <v>44428</v>
      </c>
      <c r="B40" s="18">
        <v>1449</v>
      </c>
      <c r="C40" s="19" t="s">
        <v>31</v>
      </c>
      <c r="D40" s="19" t="s">
        <v>34</v>
      </c>
      <c r="E40" s="20"/>
      <c r="F40" s="20">
        <v>79518.19</v>
      </c>
      <c r="G40" s="20">
        <f t="shared" si="0"/>
        <v>17674243.900000006</v>
      </c>
    </row>
    <row r="41" spans="1:26" s="19" customFormat="1" ht="17.850000000000001" customHeight="1" x14ac:dyDescent="0.2">
      <c r="A41" s="17">
        <v>44431</v>
      </c>
      <c r="B41" s="18">
        <v>1397</v>
      </c>
      <c r="C41" s="19" t="s">
        <v>41</v>
      </c>
      <c r="D41" s="19" t="s">
        <v>42</v>
      </c>
      <c r="E41" s="20"/>
      <c r="F41" s="20">
        <v>9528</v>
      </c>
      <c r="G41" s="20">
        <f t="shared" si="0"/>
        <v>17664715.900000006</v>
      </c>
    </row>
    <row r="42" spans="1:26" s="19" customFormat="1" ht="17.850000000000001" customHeight="1" x14ac:dyDescent="0.2">
      <c r="A42" s="17">
        <v>44431</v>
      </c>
      <c r="B42" s="18">
        <v>1414</v>
      </c>
      <c r="C42" s="35" t="s">
        <v>43</v>
      </c>
      <c r="D42" s="19" t="s">
        <v>44</v>
      </c>
      <c r="E42" s="20"/>
      <c r="F42" s="20">
        <v>42480</v>
      </c>
      <c r="G42" s="20">
        <f t="shared" si="0"/>
        <v>17622235.900000006</v>
      </c>
    </row>
    <row r="43" spans="1:26" s="19" customFormat="1" ht="15.95" customHeight="1" x14ac:dyDescent="0.2">
      <c r="A43" s="36"/>
      <c r="B43" s="18"/>
      <c r="D43" s="71" t="s">
        <v>38</v>
      </c>
      <c r="E43" s="47">
        <f>SUM(E5:E42)</f>
        <v>59740.09</v>
      </c>
      <c r="F43" s="47">
        <f>SUM(F5:F42)</f>
        <v>13962022.560000002</v>
      </c>
      <c r="G43" s="47">
        <v>17622235.899999999</v>
      </c>
    </row>
    <row r="44" spans="1:26" s="19" customFormat="1" ht="15.95" customHeight="1" x14ac:dyDescent="0.2">
      <c r="A44" s="36"/>
      <c r="B44" s="18"/>
      <c r="E44" s="20"/>
      <c r="F44" s="20"/>
      <c r="G44" s="20"/>
    </row>
    <row r="45" spans="1:26" s="19" customFormat="1" ht="15.95" customHeight="1" x14ac:dyDescent="0.2">
      <c r="A45" s="36"/>
      <c r="B45" s="18"/>
      <c r="E45" s="20"/>
      <c r="F45" s="20"/>
      <c r="G45" s="20"/>
    </row>
    <row r="46" spans="1:26" s="19" customFormat="1" ht="15.95" customHeight="1" x14ac:dyDescent="0.2">
      <c r="A46" s="36"/>
      <c r="B46" s="18"/>
      <c r="E46" s="20"/>
      <c r="F46" s="20"/>
      <c r="G46" s="20"/>
    </row>
    <row r="47" spans="1:26" s="5" customFormat="1" ht="26.25" customHeight="1" x14ac:dyDescent="0.25">
      <c r="A47" s="75" t="s">
        <v>0</v>
      </c>
      <c r="B47" s="75"/>
      <c r="C47" s="75"/>
      <c r="D47" s="75"/>
      <c r="E47" s="75"/>
      <c r="F47" s="75"/>
      <c r="G47" s="75"/>
      <c r="H47" s="1"/>
      <c r="I47" s="2"/>
      <c r="J47" s="2"/>
      <c r="K47" s="3"/>
      <c r="L47" s="4"/>
    </row>
    <row r="48" spans="1:26" s="9" customFormat="1" ht="12" customHeight="1" x14ac:dyDescent="0.25">
      <c r="A48" s="76" t="s">
        <v>1</v>
      </c>
      <c r="B48" s="76"/>
      <c r="C48" s="76"/>
      <c r="D48" s="76"/>
      <c r="E48" s="76"/>
      <c r="F48" s="76"/>
      <c r="G48" s="76"/>
      <c r="H48" s="7"/>
      <c r="I48" s="7"/>
      <c r="J48" s="7"/>
      <c r="K48" s="8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7" s="34" customFormat="1" ht="18.75" customHeight="1" x14ac:dyDescent="0.25">
      <c r="A49" s="59" t="s">
        <v>2</v>
      </c>
      <c r="B49" s="60" t="s">
        <v>71</v>
      </c>
      <c r="C49" s="60" t="s">
        <v>4</v>
      </c>
      <c r="D49" s="60" t="s">
        <v>5</v>
      </c>
      <c r="E49" s="60" t="s">
        <v>6</v>
      </c>
      <c r="F49" s="60" t="s">
        <v>7</v>
      </c>
      <c r="G49" s="61" t="s">
        <v>8</v>
      </c>
    </row>
    <row r="50" spans="1:7" s="5" customFormat="1" ht="15" customHeight="1" x14ac:dyDescent="0.25">
      <c r="A50" s="57">
        <v>44408</v>
      </c>
      <c r="B50" s="58" t="s">
        <v>9</v>
      </c>
      <c r="C50" s="62"/>
      <c r="D50" s="63"/>
      <c r="E50" s="13"/>
      <c r="F50" s="14"/>
      <c r="G50" s="64">
        <v>17622235.899999999</v>
      </c>
    </row>
    <row r="51" spans="1:7" s="19" customFormat="1" ht="17.850000000000001" customHeight="1" x14ac:dyDescent="0.2">
      <c r="A51" s="36">
        <v>44431</v>
      </c>
      <c r="B51" s="18">
        <v>1478</v>
      </c>
      <c r="C51" s="19" t="s">
        <v>29</v>
      </c>
      <c r="D51" s="48" t="s">
        <v>45</v>
      </c>
      <c r="E51" s="20"/>
      <c r="F51" s="20">
        <v>4973000</v>
      </c>
      <c r="G51" s="20">
        <f>+G50-F51</f>
        <v>12649235.899999999</v>
      </c>
    </row>
    <row r="52" spans="1:7" s="19" customFormat="1" ht="17.850000000000001" customHeight="1" x14ac:dyDescent="0.2">
      <c r="A52" s="36">
        <v>44431</v>
      </c>
      <c r="B52" s="18">
        <v>1478</v>
      </c>
      <c r="C52" s="19" t="s">
        <v>31</v>
      </c>
      <c r="D52" s="49" t="s">
        <v>32</v>
      </c>
      <c r="E52" s="20"/>
      <c r="F52" s="20">
        <v>352585.7</v>
      </c>
      <c r="G52" s="20">
        <f>+G51-F52</f>
        <v>12296650.199999999</v>
      </c>
    </row>
    <row r="53" spans="1:7" s="19" customFormat="1" ht="17.850000000000001" customHeight="1" x14ac:dyDescent="0.2">
      <c r="A53" s="36">
        <v>44431</v>
      </c>
      <c r="B53" s="18">
        <v>1478</v>
      </c>
      <c r="C53" s="19" t="s">
        <v>31</v>
      </c>
      <c r="D53" s="49" t="s">
        <v>33</v>
      </c>
      <c r="E53" s="20"/>
      <c r="F53" s="20">
        <v>353083</v>
      </c>
      <c r="G53" s="20">
        <f>+G52-F53</f>
        <v>11943567.199999999</v>
      </c>
    </row>
    <row r="54" spans="1:7" s="19" customFormat="1" ht="17.850000000000001" customHeight="1" x14ac:dyDescent="0.2">
      <c r="A54" s="36">
        <v>44431</v>
      </c>
      <c r="B54" s="18">
        <v>1478</v>
      </c>
      <c r="C54" s="19" t="s">
        <v>31</v>
      </c>
      <c r="D54" s="49" t="s">
        <v>34</v>
      </c>
      <c r="E54" s="20"/>
      <c r="F54" s="20">
        <v>47262.6</v>
      </c>
      <c r="G54" s="20">
        <f>+G53-F54</f>
        <v>11896304.6</v>
      </c>
    </row>
    <row r="55" spans="1:7" s="19" customFormat="1" ht="17.850000000000001" customHeight="1" x14ac:dyDescent="0.2">
      <c r="A55" s="17">
        <v>44433</v>
      </c>
      <c r="B55" s="18">
        <v>539</v>
      </c>
      <c r="C55" s="19" t="s">
        <v>18</v>
      </c>
      <c r="D55" s="51" t="s">
        <v>46</v>
      </c>
      <c r="E55" s="20">
        <v>4056385.59</v>
      </c>
      <c r="F55" s="20"/>
      <c r="G55" s="20">
        <f>+G54+E55</f>
        <v>15952690.189999999</v>
      </c>
    </row>
    <row r="56" spans="1:7" s="19" customFormat="1" ht="17.850000000000001" customHeight="1" x14ac:dyDescent="0.2">
      <c r="A56" s="36">
        <v>44433</v>
      </c>
      <c r="B56" s="18">
        <v>540</v>
      </c>
      <c r="C56" s="19" t="s">
        <v>18</v>
      </c>
      <c r="D56" s="49" t="s">
        <v>46</v>
      </c>
      <c r="E56" s="20">
        <v>15742090.41</v>
      </c>
      <c r="G56" s="20">
        <f>+G55+E56</f>
        <v>31694780.600000001</v>
      </c>
    </row>
    <row r="57" spans="1:7" s="19" customFormat="1" ht="17.850000000000001" customHeight="1" x14ac:dyDescent="0.2">
      <c r="A57" s="36">
        <v>44433</v>
      </c>
      <c r="B57" s="18">
        <v>1413</v>
      </c>
      <c r="C57" s="19" t="s">
        <v>47</v>
      </c>
      <c r="D57" s="49" t="s">
        <v>83</v>
      </c>
      <c r="E57" s="20"/>
      <c r="F57" s="20">
        <v>47919.99</v>
      </c>
      <c r="G57" s="20">
        <f>+G56-F57</f>
        <v>31646860.610000003</v>
      </c>
    </row>
    <row r="58" spans="1:7" s="19" customFormat="1" ht="17.850000000000001" customHeight="1" x14ac:dyDescent="0.2">
      <c r="A58" s="36">
        <v>44433</v>
      </c>
      <c r="B58" s="18">
        <v>1415</v>
      </c>
      <c r="C58" s="19" t="s">
        <v>26</v>
      </c>
      <c r="D58" s="49" t="s">
        <v>48</v>
      </c>
      <c r="E58" s="20"/>
      <c r="F58" s="20">
        <v>330000</v>
      </c>
      <c r="G58" s="20">
        <f>+G57-F58</f>
        <v>31316860.610000003</v>
      </c>
    </row>
    <row r="59" spans="1:7" s="19" customFormat="1" ht="17.850000000000001" customHeight="1" x14ac:dyDescent="0.2">
      <c r="A59" s="36">
        <v>44433</v>
      </c>
      <c r="B59" s="18">
        <v>1453</v>
      </c>
      <c r="C59" s="19" t="s">
        <v>49</v>
      </c>
      <c r="D59" s="49" t="s">
        <v>50</v>
      </c>
      <c r="E59" s="20"/>
      <c r="F59" s="20">
        <v>617884</v>
      </c>
      <c r="G59" s="20">
        <f t="shared" ref="G59:G81" si="1">+G58-F59</f>
        <v>30698976.610000003</v>
      </c>
    </row>
    <row r="60" spans="1:7" s="19" customFormat="1" ht="17.850000000000001" customHeight="1" x14ac:dyDescent="0.2">
      <c r="A60" s="36">
        <v>44433</v>
      </c>
      <c r="B60" s="18">
        <v>1454</v>
      </c>
      <c r="C60" s="19" t="s">
        <v>51</v>
      </c>
      <c r="D60" s="49" t="s">
        <v>52</v>
      </c>
      <c r="E60" s="20"/>
      <c r="F60" s="20">
        <v>8127.64</v>
      </c>
      <c r="G60" s="20">
        <f t="shared" si="1"/>
        <v>30690848.970000003</v>
      </c>
    </row>
    <row r="61" spans="1:7" s="19" customFormat="1" ht="17.850000000000001" customHeight="1" x14ac:dyDescent="0.2">
      <c r="A61" s="36">
        <v>44433</v>
      </c>
      <c r="B61" s="18">
        <v>1439</v>
      </c>
      <c r="C61" s="19" t="s">
        <v>35</v>
      </c>
      <c r="D61" s="49" t="s">
        <v>53</v>
      </c>
      <c r="E61" s="20"/>
      <c r="F61" s="20">
        <v>16666.599999999999</v>
      </c>
      <c r="G61" s="20">
        <f t="shared" si="1"/>
        <v>30674182.370000001</v>
      </c>
    </row>
    <row r="62" spans="1:7" s="19" customFormat="1" ht="17.850000000000001" customHeight="1" x14ac:dyDescent="0.2">
      <c r="A62" s="36">
        <v>44433</v>
      </c>
      <c r="B62" s="18">
        <v>1439</v>
      </c>
      <c r="C62" s="19" t="s">
        <v>31</v>
      </c>
      <c r="D62" s="49" t="s">
        <v>32</v>
      </c>
      <c r="E62" s="20"/>
      <c r="F62" s="20">
        <v>1181.6600000000001</v>
      </c>
      <c r="G62" s="20">
        <f t="shared" si="1"/>
        <v>30673000.710000001</v>
      </c>
    </row>
    <row r="63" spans="1:7" s="19" customFormat="1" ht="17.850000000000001" customHeight="1" x14ac:dyDescent="0.2">
      <c r="A63" s="36">
        <v>44433</v>
      </c>
      <c r="B63" s="18">
        <v>1439</v>
      </c>
      <c r="C63" s="19" t="s">
        <v>31</v>
      </c>
      <c r="D63" s="49" t="s">
        <v>33</v>
      </c>
      <c r="E63" s="20"/>
      <c r="F63" s="20">
        <v>1183.33</v>
      </c>
      <c r="G63" s="20">
        <f t="shared" si="1"/>
        <v>30671817.380000003</v>
      </c>
    </row>
    <row r="64" spans="1:7" s="19" customFormat="1" ht="17.850000000000001" customHeight="1" x14ac:dyDescent="0.2">
      <c r="A64" s="36">
        <v>44433</v>
      </c>
      <c r="B64" s="18">
        <v>1439</v>
      </c>
      <c r="C64" s="19" t="s">
        <v>31</v>
      </c>
      <c r="D64" s="49" t="s">
        <v>34</v>
      </c>
      <c r="F64" s="20">
        <v>183.33</v>
      </c>
      <c r="G64" s="20">
        <f t="shared" si="1"/>
        <v>30671634.050000004</v>
      </c>
    </row>
    <row r="65" spans="1:7" s="19" customFormat="1" ht="17.850000000000001" customHeight="1" x14ac:dyDescent="0.2">
      <c r="A65" s="36">
        <v>44434</v>
      </c>
      <c r="B65" s="18">
        <v>1393</v>
      </c>
      <c r="C65" s="19" t="s">
        <v>43</v>
      </c>
      <c r="D65" s="49" t="s">
        <v>54</v>
      </c>
      <c r="F65" s="20">
        <v>129800</v>
      </c>
      <c r="G65" s="20">
        <f t="shared" si="1"/>
        <v>30541834.050000004</v>
      </c>
    </row>
    <row r="66" spans="1:7" s="19" customFormat="1" ht="17.850000000000001" customHeight="1" x14ac:dyDescent="0.2">
      <c r="A66" s="17">
        <v>44435</v>
      </c>
      <c r="B66" s="18">
        <v>1500</v>
      </c>
      <c r="C66" s="72" t="s">
        <v>29</v>
      </c>
      <c r="D66" s="50" t="s">
        <v>56</v>
      </c>
      <c r="F66" s="20">
        <v>1679166.67</v>
      </c>
      <c r="G66" s="20">
        <f t="shared" si="1"/>
        <v>28862667.380000003</v>
      </c>
    </row>
    <row r="67" spans="1:7" s="19" customFormat="1" ht="17.850000000000001" customHeight="1" x14ac:dyDescent="0.2">
      <c r="A67" s="17">
        <v>44435</v>
      </c>
      <c r="B67" s="18">
        <v>1500</v>
      </c>
      <c r="C67" s="72" t="s">
        <v>31</v>
      </c>
      <c r="D67" s="49" t="s">
        <v>32</v>
      </c>
      <c r="F67" s="20">
        <v>119052.92</v>
      </c>
      <c r="G67" s="20">
        <f t="shared" si="1"/>
        <v>28743614.460000001</v>
      </c>
    </row>
    <row r="68" spans="1:7" s="19" customFormat="1" ht="17.850000000000001" customHeight="1" x14ac:dyDescent="0.2">
      <c r="A68" s="17">
        <v>44435</v>
      </c>
      <c r="B68" s="18">
        <v>1500</v>
      </c>
      <c r="C68" s="72" t="s">
        <v>31</v>
      </c>
      <c r="D68" s="49" t="s">
        <v>33</v>
      </c>
      <c r="F68" s="20">
        <v>119220.83</v>
      </c>
      <c r="G68" s="20">
        <f t="shared" si="1"/>
        <v>28624393.630000003</v>
      </c>
    </row>
    <row r="69" spans="1:7" s="19" customFormat="1" ht="17.850000000000001" customHeight="1" x14ac:dyDescent="0.2">
      <c r="A69" s="17">
        <v>44435</v>
      </c>
      <c r="B69" s="18">
        <v>1500</v>
      </c>
      <c r="C69" s="72" t="s">
        <v>31</v>
      </c>
      <c r="D69" s="49" t="s">
        <v>34</v>
      </c>
      <c r="F69" s="20">
        <v>16420.09</v>
      </c>
      <c r="G69" s="20">
        <f t="shared" si="1"/>
        <v>28607973.540000003</v>
      </c>
    </row>
    <row r="70" spans="1:7" s="19" customFormat="1" ht="17.850000000000001" customHeight="1" x14ac:dyDescent="0.2">
      <c r="A70" s="17">
        <v>44435</v>
      </c>
      <c r="B70" s="18">
        <v>1510</v>
      </c>
      <c r="C70" s="72" t="s">
        <v>29</v>
      </c>
      <c r="D70" s="49" t="s">
        <v>57</v>
      </c>
      <c r="F70" s="20">
        <v>1457800</v>
      </c>
      <c r="G70" s="20">
        <f t="shared" si="1"/>
        <v>27150173.540000003</v>
      </c>
    </row>
    <row r="71" spans="1:7" s="19" customFormat="1" ht="17.850000000000001" customHeight="1" x14ac:dyDescent="0.2">
      <c r="A71" s="17">
        <v>44435</v>
      </c>
      <c r="B71" s="18">
        <v>1510</v>
      </c>
      <c r="C71" s="72" t="s">
        <v>31</v>
      </c>
      <c r="D71" s="49" t="s">
        <v>32</v>
      </c>
      <c r="F71" s="20">
        <v>103358.02</v>
      </c>
      <c r="G71" s="20">
        <f t="shared" si="1"/>
        <v>27046815.520000003</v>
      </c>
    </row>
    <row r="72" spans="1:7" s="19" customFormat="1" ht="17.850000000000001" customHeight="1" x14ac:dyDescent="0.2">
      <c r="A72" s="17">
        <v>44435</v>
      </c>
      <c r="B72" s="18">
        <v>1510</v>
      </c>
      <c r="C72" s="72" t="s">
        <v>31</v>
      </c>
      <c r="D72" s="49" t="s">
        <v>33</v>
      </c>
      <c r="F72" s="20">
        <v>103503.8</v>
      </c>
      <c r="G72" s="20">
        <f t="shared" si="1"/>
        <v>26943311.720000003</v>
      </c>
    </row>
    <row r="73" spans="1:7" s="19" customFormat="1" ht="17.850000000000001" customHeight="1" x14ac:dyDescent="0.2">
      <c r="A73" s="17">
        <v>44435</v>
      </c>
      <c r="B73" s="18">
        <v>1510</v>
      </c>
      <c r="C73" s="72" t="s">
        <v>31</v>
      </c>
      <c r="D73" s="49" t="s">
        <v>34</v>
      </c>
      <c r="F73" s="20">
        <v>13985.06</v>
      </c>
      <c r="G73" s="20">
        <f t="shared" si="1"/>
        <v>26929326.660000004</v>
      </c>
    </row>
    <row r="74" spans="1:7" s="19" customFormat="1" ht="17.850000000000001" customHeight="1" x14ac:dyDescent="0.2">
      <c r="A74" s="17">
        <v>44435</v>
      </c>
      <c r="B74" s="18">
        <v>1557</v>
      </c>
      <c r="C74" s="72" t="s">
        <v>35</v>
      </c>
      <c r="D74" s="49" t="s">
        <v>58</v>
      </c>
      <c r="F74" s="20">
        <v>245746.67</v>
      </c>
      <c r="G74" s="20">
        <f t="shared" si="1"/>
        <v>26683579.990000002</v>
      </c>
    </row>
    <row r="75" spans="1:7" s="19" customFormat="1" ht="17.850000000000001" customHeight="1" x14ac:dyDescent="0.2">
      <c r="A75" s="17">
        <v>44435</v>
      </c>
      <c r="B75" s="18">
        <v>1557</v>
      </c>
      <c r="C75" s="72" t="s">
        <v>31</v>
      </c>
      <c r="D75" s="49" t="s">
        <v>32</v>
      </c>
      <c r="F75" s="20">
        <v>17423.439999999999</v>
      </c>
      <c r="G75" s="20">
        <f t="shared" si="1"/>
        <v>26666156.550000001</v>
      </c>
    </row>
    <row r="76" spans="1:7" s="19" customFormat="1" ht="17.850000000000001" customHeight="1" x14ac:dyDescent="0.2">
      <c r="A76" s="17">
        <v>44435</v>
      </c>
      <c r="B76" s="18">
        <v>1557</v>
      </c>
      <c r="C76" s="72" t="s">
        <v>31</v>
      </c>
      <c r="D76" s="49" t="s">
        <v>33</v>
      </c>
      <c r="F76" s="20">
        <v>17448.009999999998</v>
      </c>
      <c r="G76" s="20">
        <f t="shared" si="1"/>
        <v>26648708.539999999</v>
      </c>
    </row>
    <row r="77" spans="1:7" s="19" customFormat="1" ht="17.850000000000001" customHeight="1" x14ac:dyDescent="0.2">
      <c r="A77" s="17">
        <v>44435</v>
      </c>
      <c r="B77" s="18">
        <v>1557</v>
      </c>
      <c r="C77" s="72" t="s">
        <v>31</v>
      </c>
      <c r="D77" s="49" t="s">
        <v>34</v>
      </c>
      <c r="F77" s="20">
        <v>2636.42</v>
      </c>
      <c r="G77" s="20">
        <f t="shared" si="1"/>
        <v>26646072.119999997</v>
      </c>
    </row>
    <row r="78" spans="1:7" s="19" customFormat="1" ht="17.850000000000001" customHeight="1" x14ac:dyDescent="0.2">
      <c r="A78" s="36">
        <v>44438</v>
      </c>
      <c r="B78" s="18">
        <v>1461</v>
      </c>
      <c r="C78" s="72" t="s">
        <v>26</v>
      </c>
      <c r="D78" s="49" t="s">
        <v>84</v>
      </c>
      <c r="F78" s="20">
        <v>50000</v>
      </c>
      <c r="G78" s="20">
        <f t="shared" si="1"/>
        <v>26596072.119999997</v>
      </c>
    </row>
    <row r="79" spans="1:7" s="19" customFormat="1" ht="17.850000000000001" customHeight="1" x14ac:dyDescent="0.2">
      <c r="A79" s="36">
        <v>44438</v>
      </c>
      <c r="B79" s="18">
        <v>1464</v>
      </c>
      <c r="C79" s="72" t="s">
        <v>26</v>
      </c>
      <c r="D79" s="49" t="s">
        <v>85</v>
      </c>
      <c r="F79" s="20">
        <v>110000</v>
      </c>
      <c r="G79" s="20">
        <f t="shared" si="1"/>
        <v>26486072.119999997</v>
      </c>
    </row>
    <row r="80" spans="1:7" s="19" customFormat="1" ht="17.850000000000001" customHeight="1" x14ac:dyDescent="0.2">
      <c r="A80" s="36">
        <v>44439</v>
      </c>
      <c r="B80" s="18">
        <v>1465</v>
      </c>
      <c r="C80" s="72" t="s">
        <v>59</v>
      </c>
      <c r="D80" s="49" t="s">
        <v>60</v>
      </c>
      <c r="F80" s="20">
        <v>131336.70000000001</v>
      </c>
      <c r="G80" s="20">
        <f t="shared" si="1"/>
        <v>26354735.419999998</v>
      </c>
    </row>
    <row r="81" spans="1:7" s="19" customFormat="1" ht="17.850000000000001" customHeight="1" x14ac:dyDescent="0.2">
      <c r="A81" s="36">
        <v>44439</v>
      </c>
      <c r="B81" s="18">
        <v>1476</v>
      </c>
      <c r="C81" s="72" t="s">
        <v>61</v>
      </c>
      <c r="D81" s="49" t="s">
        <v>62</v>
      </c>
      <c r="F81" s="20">
        <v>237386.5</v>
      </c>
      <c r="G81" s="20">
        <f t="shared" si="1"/>
        <v>26117348.919999998</v>
      </c>
    </row>
    <row r="82" spans="1:7" s="46" customFormat="1" x14ac:dyDescent="0.25">
      <c r="A82" s="44"/>
      <c r="B82" s="45"/>
      <c r="D82" s="65" t="s">
        <v>55</v>
      </c>
      <c r="E82" s="66">
        <f>SUM(E51:E81)</f>
        <v>19798476</v>
      </c>
      <c r="F82" s="66">
        <f>SUM(F51:F81)</f>
        <v>11303362.979999999</v>
      </c>
      <c r="G82" s="66">
        <v>26117348.920000002</v>
      </c>
    </row>
    <row r="83" spans="1:7" s="46" customFormat="1" x14ac:dyDescent="0.25">
      <c r="A83" s="44"/>
      <c r="B83" s="45"/>
      <c r="D83" s="67" t="s">
        <v>63</v>
      </c>
      <c r="E83" s="68">
        <f>+E82+E43</f>
        <v>19858216.09</v>
      </c>
      <c r="F83" s="68">
        <f>+F82+F43</f>
        <v>25265385.539999999</v>
      </c>
      <c r="G83" s="68">
        <v>26117348.920000002</v>
      </c>
    </row>
    <row r="84" spans="1:7" s="46" customFormat="1" ht="18.75" x14ac:dyDescent="0.3">
      <c r="A84" s="44"/>
      <c r="B84" s="45"/>
      <c r="D84" s="38"/>
      <c r="E84" s="39"/>
      <c r="F84" s="39"/>
      <c r="G84" s="39"/>
    </row>
    <row r="85" spans="1:7" s="46" customFormat="1" ht="18.75" x14ac:dyDescent="0.3">
      <c r="A85" s="44"/>
      <c r="B85" s="45"/>
      <c r="D85" s="38"/>
      <c r="E85" s="39"/>
      <c r="F85" s="39"/>
      <c r="G85" s="39"/>
    </row>
    <row r="86" spans="1:7" x14ac:dyDescent="0.25">
      <c r="A86" s="40" t="s">
        <v>64</v>
      </c>
      <c r="B86" s="41"/>
      <c r="C86" s="41"/>
      <c r="D86" s="42"/>
      <c r="E86" s="41" t="s">
        <v>65</v>
      </c>
      <c r="F86" s="42"/>
    </row>
    <row r="87" spans="1:7" s="41" customFormat="1" ht="12" customHeight="1" x14ac:dyDescent="0.25">
      <c r="A87" s="73" t="s">
        <v>66</v>
      </c>
      <c r="B87" s="73"/>
      <c r="C87" s="73"/>
      <c r="D87" s="69"/>
      <c r="E87" s="73" t="s">
        <v>67</v>
      </c>
      <c r="F87" s="73"/>
      <c r="G87" s="73"/>
    </row>
    <row r="88" spans="1:7" ht="12" customHeight="1" x14ac:dyDescent="0.25">
      <c r="A88" s="74" t="s">
        <v>68</v>
      </c>
      <c r="B88" s="74"/>
      <c r="C88" s="74"/>
      <c r="D88" s="70"/>
      <c r="E88" s="74" t="s">
        <v>69</v>
      </c>
      <c r="F88" s="74"/>
      <c r="G88" s="74"/>
    </row>
    <row r="92" spans="1:7" x14ac:dyDescent="0.25">
      <c r="D92" s="55"/>
    </row>
    <row r="93" spans="1:7" x14ac:dyDescent="0.25">
      <c r="D93" s="56"/>
    </row>
    <row r="94" spans="1:7" x14ac:dyDescent="0.25">
      <c r="D94" s="55"/>
    </row>
    <row r="95" spans="1:7" x14ac:dyDescent="0.25">
      <c r="D95" s="56"/>
    </row>
    <row r="98" spans="1:7" ht="18.75" x14ac:dyDescent="0.3">
      <c r="A98" s="37"/>
      <c r="D98" s="38"/>
      <c r="E98" s="39"/>
      <c r="F98" s="39"/>
      <c r="G98" s="39"/>
    </row>
    <row r="99" spans="1:7" x14ac:dyDescent="0.25">
      <c r="A99" s="37"/>
    </row>
    <row r="100" spans="1:7" x14ac:dyDescent="0.25">
      <c r="A100" s="37"/>
    </row>
    <row r="106" spans="1:7" x14ac:dyDescent="0.25">
      <c r="D106" s="43"/>
    </row>
  </sheetData>
  <mergeCells count="8">
    <mergeCell ref="A87:C87"/>
    <mergeCell ref="E87:G87"/>
    <mergeCell ref="A88:C88"/>
    <mergeCell ref="E88:G88"/>
    <mergeCell ref="A1:G1"/>
    <mergeCell ref="A2:G2"/>
    <mergeCell ref="A47:G47"/>
    <mergeCell ref="A48:G48"/>
  </mergeCells>
  <printOptions horizontalCentered="1"/>
  <pageMargins left="3.937007874015748E-2" right="3.937007874015748E-2" top="0.15748031496062992" bottom="0.11811023622047245" header="0.15748031496062992" footer="0.11811023622047245"/>
  <pageSetup paperSize="9" scale="70" fitToHeight="2" orientation="landscape" horizontalDpi="1200" verticalDpi="0" r:id="rId1"/>
  <rowBreaks count="1" manualBreakCount="1">
    <brk id="44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7"/>
  <sheetViews>
    <sheetView workbookViewId="0">
      <selection activeCell="J7" sqref="J7"/>
    </sheetView>
  </sheetViews>
  <sheetFormatPr baseColWidth="10" defaultRowHeight="15" x14ac:dyDescent="0.25"/>
  <cols>
    <col min="9" max="9" width="17.28515625" customWidth="1"/>
  </cols>
  <sheetData>
    <row r="1" spans="1:27" s="5" customFormat="1" ht="26.25" customHeight="1" x14ac:dyDescent="0.25">
      <c r="A1" s="75" t="s">
        <v>0</v>
      </c>
      <c r="B1" s="75"/>
      <c r="C1" s="75"/>
      <c r="D1" s="75"/>
      <c r="E1" s="75"/>
      <c r="F1" s="75"/>
      <c r="G1" s="75"/>
      <c r="H1" s="1"/>
      <c r="I1" s="52"/>
      <c r="J1" s="2"/>
      <c r="K1" s="2"/>
      <c r="L1" s="3"/>
      <c r="M1" s="4"/>
    </row>
    <row r="2" spans="1:27" s="9" customFormat="1" ht="18.75" customHeight="1" x14ac:dyDescent="0.25">
      <c r="A2" s="76" t="s">
        <v>1</v>
      </c>
      <c r="B2" s="76"/>
      <c r="C2" s="76"/>
      <c r="D2" s="76"/>
      <c r="E2" s="76"/>
      <c r="F2" s="76"/>
      <c r="G2" s="76"/>
      <c r="H2" s="6"/>
      <c r="I2" s="53">
        <v>11735.1</v>
      </c>
      <c r="J2" s="7"/>
      <c r="K2" s="7"/>
      <c r="L2" s="8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34" customFormat="1" ht="18.75" customHeight="1" x14ac:dyDescent="0.25">
      <c r="A3" s="30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1" t="s">
        <v>7</v>
      </c>
      <c r="G3" s="32" t="s">
        <v>8</v>
      </c>
      <c r="H3" s="33"/>
      <c r="I3" s="54">
        <v>24180.05</v>
      </c>
    </row>
    <row r="4" spans="1:27" s="5" customFormat="1" ht="21" customHeight="1" x14ac:dyDescent="0.25">
      <c r="A4" s="10">
        <v>44408</v>
      </c>
      <c r="B4" s="11" t="s">
        <v>9</v>
      </c>
      <c r="C4" s="12"/>
      <c r="D4" s="13"/>
      <c r="E4" s="13"/>
      <c r="F4" s="14"/>
      <c r="G4" s="15">
        <v>30173728.969999999</v>
      </c>
      <c r="H4" s="16"/>
      <c r="I4" s="16">
        <v>34920.050000000003</v>
      </c>
    </row>
    <row r="5" spans="1:27" ht="18.75" x14ac:dyDescent="0.3">
      <c r="A5" s="37"/>
      <c r="D5" s="28"/>
      <c r="E5" s="29"/>
      <c r="F5" s="29"/>
      <c r="G5" s="29"/>
      <c r="I5" s="43">
        <v>89999.88</v>
      </c>
    </row>
    <row r="6" spans="1:27" x14ac:dyDescent="0.25">
      <c r="I6" s="43">
        <v>77880</v>
      </c>
    </row>
    <row r="7" spans="1:27" x14ac:dyDescent="0.25">
      <c r="I7" s="43">
        <f>SUM(I2:I6)</f>
        <v>238715.08000000002</v>
      </c>
    </row>
    <row r="8" spans="1:27" x14ac:dyDescent="0.25">
      <c r="I8" s="43"/>
    </row>
    <row r="9" spans="1:27" x14ac:dyDescent="0.25">
      <c r="I9" s="43"/>
    </row>
    <row r="10" spans="1:27" x14ac:dyDescent="0.25">
      <c r="I10" s="43"/>
    </row>
    <row r="11" spans="1:27" x14ac:dyDescent="0.25">
      <c r="I11" s="43"/>
    </row>
    <row r="12" spans="1:27" x14ac:dyDescent="0.25">
      <c r="I12" s="43"/>
    </row>
    <row r="13" spans="1:27" x14ac:dyDescent="0.25">
      <c r="I13" s="43"/>
    </row>
    <row r="14" spans="1:27" x14ac:dyDescent="0.25">
      <c r="I14" s="43"/>
    </row>
    <row r="15" spans="1:27" x14ac:dyDescent="0.25">
      <c r="I15" s="43"/>
    </row>
    <row r="16" spans="1:27" x14ac:dyDescent="0.25">
      <c r="I16" s="43"/>
    </row>
    <row r="17" spans="9:9" x14ac:dyDescent="0.25">
      <c r="I17" s="43"/>
    </row>
    <row r="18" spans="9:9" x14ac:dyDescent="0.25">
      <c r="I18" s="43"/>
    </row>
    <row r="19" spans="9:9" x14ac:dyDescent="0.25">
      <c r="I19" s="43"/>
    </row>
    <row r="20" spans="9:9" x14ac:dyDescent="0.25">
      <c r="I20" s="43"/>
    </row>
    <row r="21" spans="9:9" x14ac:dyDescent="0.25">
      <c r="I21" s="43"/>
    </row>
    <row r="22" spans="9:9" x14ac:dyDescent="0.25">
      <c r="I22" s="43"/>
    </row>
    <row r="23" spans="9:9" x14ac:dyDescent="0.25">
      <c r="I23" s="43"/>
    </row>
    <row r="24" spans="9:9" x14ac:dyDescent="0.25">
      <c r="I24" s="43"/>
    </row>
    <row r="25" spans="9:9" x14ac:dyDescent="0.25">
      <c r="I25" s="43"/>
    </row>
    <row r="26" spans="9:9" x14ac:dyDescent="0.25">
      <c r="I26" s="43"/>
    </row>
    <row r="27" spans="9:9" x14ac:dyDescent="0.25">
      <c r="I27" s="43"/>
    </row>
  </sheetData>
  <mergeCells count="2">
    <mergeCell ref="A1:G1"/>
    <mergeCell ref="A2:G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AGOSTO-2021</vt:lpstr>
      <vt:lpstr>Hoja2</vt:lpstr>
      <vt:lpstr>'AGOSTO-2021'!Área_de_impresión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lucia cespedes</cp:lastModifiedBy>
  <cp:lastPrinted>2021-09-07T18:00:12Z</cp:lastPrinted>
  <dcterms:created xsi:type="dcterms:W3CDTF">2021-09-02T15:46:02Z</dcterms:created>
  <dcterms:modified xsi:type="dcterms:W3CDTF">2021-09-21T19:27:12Z</dcterms:modified>
</cp:coreProperties>
</file>