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minerva.delarosa\Desktop\"/>
    </mc:Choice>
  </mc:AlternateContent>
  <xr:revisionPtr revIDLastSave="0" documentId="13_ncr:1_{A5D80171-2917-4947-8DB6-F034F45CCD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2" i="1" l="1"/>
  <c r="G83" i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81" i="1"/>
  <c r="G59" i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58" i="1"/>
  <c r="G57" i="1"/>
  <c r="G43" i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42" i="1"/>
  <c r="G7" i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6" i="1"/>
  <c r="G5" i="1"/>
  <c r="F94" i="1"/>
  <c r="F71" i="1"/>
  <c r="F36" i="1"/>
  <c r="J12" i="2" l="1"/>
  <c r="F15" i="2"/>
</calcChain>
</file>

<file path=xl/sharedStrings.xml><?xml version="1.0" encoding="utf-8"?>
<sst xmlns="http://schemas.openxmlformats.org/spreadsheetml/2006/main" count="192" uniqueCount="101">
  <si>
    <t>MOVIMIENTO FINANCIERO</t>
  </si>
  <si>
    <t>FECHA</t>
  </si>
  <si>
    <t>REC./LIB.</t>
  </si>
  <si>
    <t>DETALLES/BENEFICIARIO</t>
  </si>
  <si>
    <t>CONCEPTO</t>
  </si>
  <si>
    <t>DEBITO</t>
  </si>
  <si>
    <t>CREDITO</t>
  </si>
  <si>
    <t>BALANCE</t>
  </si>
  <si>
    <t>BALANCE INICIAL</t>
  </si>
  <si>
    <t>DESDE EL 01/09/2021  HASTA EL 30/09/2021</t>
  </si>
  <si>
    <t>MARTINEZ TORRES TRAVELING</t>
  </si>
  <si>
    <t>FC INGENIERIA EIRL</t>
  </si>
  <si>
    <t>SERVICIOS DE ALMUERZOS  PARA EL PERSONAL DE SEGURIDAD  DE ESTA INSTITUCION MES DE JULIO-2021</t>
  </si>
  <si>
    <t>RECICLA</t>
  </si>
  <si>
    <t>SERVICIO DE INCINERACION DE PRODUCTOS VENCIDO DESCOMIZADOS POR ESTA INSTITUCION</t>
  </si>
  <si>
    <t>SUNIX</t>
  </si>
  <si>
    <t>COMPRA DE COMBUSTIBLE PARA USO GERENCIAL Y OPERACIONAL DE ESTA INSTITUCION</t>
  </si>
  <si>
    <t xml:space="preserve">EDEESTE </t>
  </si>
  <si>
    <t>RADIO COMERCIAL SRL</t>
  </si>
  <si>
    <t>APORTE ECONOMICO PARA CUBRIR LAS ACTIVIDADES Y EDUCAR A LOS CONSUMIDORES DE BIENES Y SERVICIOS LOS MESES DE NOV Y DIC-2021</t>
  </si>
  <si>
    <t>SERVICIO DE ENERGIA ELECTRICA DE OF. DE HATO MAYOR LOS MESES ABRIL, MAYO, JUNIO Y JULIO-2021</t>
  </si>
  <si>
    <t>PERSONAL FIJOS</t>
  </si>
  <si>
    <t>SUPLIDORA REYSA</t>
  </si>
  <si>
    <t>JOSE ANTONIO TORRES ROJAS</t>
  </si>
  <si>
    <t>MIEMBRO DEL CONSEJO</t>
  </si>
  <si>
    <t>PERSONAL CONTRATADO</t>
  </si>
  <si>
    <t>PAGO ADIC. CONT. REL. DEP. JULIO-2021</t>
  </si>
  <si>
    <t>TESORERIA DE LA SEGURIDAD SOCIAL</t>
  </si>
  <si>
    <t>CONTRIBUCION AL SEGURO FAMILIAR DE SALUD</t>
  </si>
  <si>
    <t>CONTRIBUCION AL FONDO DE PENSION</t>
  </si>
  <si>
    <t>CONTRIBUCION AL RIESGO LABORAL</t>
  </si>
  <si>
    <t>COMPRA DE PLAFONES CON INSTALACION INCLUIDA PARA EL COMEDOR DE ESTA INSTITUCION</t>
  </si>
  <si>
    <t>COMPRA DE AGUA PARA EL CONSUMO HUMANO DE ESTA INSTITUCION</t>
  </si>
  <si>
    <t>EDEESUR</t>
  </si>
  <si>
    <t>SERVICIO DE ENERGIA ELECTRICA DE OF. DE BARAHONA, SAN CRISTOBAL Y ESTA SEDE CENTRAL JULIO-2021</t>
  </si>
  <si>
    <t>PERSONAL DE VIGILANCIA</t>
  </si>
  <si>
    <t>PAGO PERSONAL VIGILANCIA AGOSTO-2021</t>
  </si>
  <si>
    <t>PAGO  DIETA SESION ORD. NO. 05 ABRIL-2021</t>
  </si>
  <si>
    <t>PAGO  DIETAS  SESIONES  ORD. NO. 02 Y 03 MARZO-2021</t>
  </si>
  <si>
    <t>PAGO  DIETA SESION ORD. NO. 05 MAYO-2021</t>
  </si>
  <si>
    <t>PAGO  DE VIATICOS DENT. PAIS COMP MAYO Y JUNIO-2021</t>
  </si>
  <si>
    <t>ASOCIACION DE CONSUMIDORES Y USUARIO DE S. D.</t>
  </si>
  <si>
    <t>EX -EMPLEADO</t>
  </si>
  <si>
    <t>PAGO DE VACACIONES NO DISFRT. A EXEMPLEADOS 2021</t>
  </si>
  <si>
    <t>PAGO ADIC. CONT. REL. DEP. MAYO-2021</t>
  </si>
  <si>
    <t>PAGO ADIC. CONT. REL. DEP AGOSTO-2021</t>
  </si>
  <si>
    <t>PAGO ADIC. PERSONAL FIJOS JUNIO-2021</t>
  </si>
  <si>
    <t>EDESUR</t>
  </si>
  <si>
    <t>SERVICIO DE ENERGIA ELECTRICA OF. BARAHONA, SAN CRISTOBAL Y ESTA SEDE CENTRAL MES AGOT-2021</t>
  </si>
  <si>
    <t>MARTINEZ TORRE TRAVELING</t>
  </si>
  <si>
    <t>CAASD</t>
  </si>
  <si>
    <t>AYUNTAMIENTO DEL DISTRITO NACIONAL</t>
  </si>
  <si>
    <t>SERVICIO E INSTALACIONES TECNICAS</t>
  </si>
  <si>
    <t>SERVICIO DE MANTENIMIENTO A ELEVADOR DE ESTA INSTITUCION LOS MESES JUNIO, JULIO Y AGOS-2021</t>
  </si>
  <si>
    <t>COMPAÑÍA DOMINICANA DE TELEFONOS</t>
  </si>
  <si>
    <t>PAGO PERSONAL FIJOS SEPTIEMBRE-2021</t>
  </si>
  <si>
    <t>PAGO PERSONAL VIGILANCIA SEPTIEMBRE-2021</t>
  </si>
  <si>
    <t xml:space="preserve">PERSONAL FIJOS </t>
  </si>
  <si>
    <t>PAGO PERSONAL FIJOS SUPLENCIA SEPTIEMBRE-2021</t>
  </si>
  <si>
    <t>PAGO CONT. REL. DEP. SEPTIEMBRE</t>
  </si>
  <si>
    <t>SERVICIO DE PUBLICIDAD/ S/ CAMPAÑA ALCOHOL ADULTERADO</t>
  </si>
  <si>
    <t>PAGO ADIC. REL. DEP. JUNIO-2021</t>
  </si>
  <si>
    <t>INVERSIONES TARAMACA</t>
  </si>
  <si>
    <t>SERVICIOS DE ALMUERZOS Y CENAS PARA EL PERSONAL DE SEGURIDAD DE ESTA INSTITUCION MES FEBRERO Y MARZO-2021</t>
  </si>
  <si>
    <t>SERVICIO DE RECOGIDA DE BASURA DE LA OFICINA CENTRAL MES SEPTIEMBRE-2021</t>
  </si>
  <si>
    <t>SERVICIOS DE ALMUERZOS PARA EL PERSONAL DE SEGURIDAD  DE ESTA INSTITUCION MES DE AGOST-2021</t>
  </si>
  <si>
    <t>COMPRA DE SUMINISTROS FERRETEROS PARA SER UTILIZADO POR EL PERSONAL DE SERVICIOS GER. DE ESTA INSTITUCION</t>
  </si>
  <si>
    <t>SERVICIO DE AGUA POTABLE SEDE CENTRAL LOS MESES ABRIL, MAYO, JUNIO, JULIO Y AGOSTO-2021</t>
  </si>
  <si>
    <t>SERVICIOS DE TELEFONICOS E INTERNET DE ESTA INSTITUCION AL MES DE AGOSTO-2021</t>
  </si>
  <si>
    <t>SERVICIOS DE ALMUERZOS Y CENAS PARA EL PERSONAL DE SEGURIDAD  DE ESTA INSTITUCION LOS  MESES  ABRIL Y MAYO-2021</t>
  </si>
  <si>
    <t>EDENORTE</t>
  </si>
  <si>
    <t>SERVICIO DE ENERGIA ELECTRICA OF. SANTIAGO, SAN FRANCISCO Y LA VEGA MES DE SEPT-2021</t>
  </si>
  <si>
    <t>EDITORA EL NUEVO DIARIO</t>
  </si>
  <si>
    <t>OPTIC</t>
  </si>
  <si>
    <t>SERVICIO DE ALQUILER DE OF. EN EL PUNTO GOB MEGACENTRO MES DE SEPTIEMBRE-2021</t>
  </si>
  <si>
    <t>SERVICIO DE ALQUILER DE OF. EN EL PUNTO GOB SAMBIL MES DE SEPTIEMBRE-2021</t>
  </si>
  <si>
    <t>COMPRA DE TOPE DE GRANITO CON INSTALACION INCLUIDA PARA SE UTLIZADA EN EL COMEDOR DE ESTA INSTITUCION</t>
  </si>
  <si>
    <t>PAGO DE VIATICOS DENTRO DEL PAIS ADIC. LOS MESES MAYO, JUNIO Y JULIO-2021</t>
  </si>
  <si>
    <t>SERVICIO DE AGUA POTABLE SEDE CENTRAL  MES DE SEPTIEMBRE-2021</t>
  </si>
  <si>
    <t xml:space="preserve"> </t>
  </si>
  <si>
    <t>GTB RADIO DIFUSORAS SRL</t>
  </si>
  <si>
    <t>30/09/2021</t>
  </si>
  <si>
    <t xml:space="preserve">JARDIN NEULY FLORES </t>
  </si>
  <si>
    <t>SERVICIO DE ENERGIA ELECTRICA DE OF. DE HATO MAYOR MES DE AGOSTO-2021</t>
  </si>
  <si>
    <t>PAGO PRIMA DE TRANSPORTE SEPTIEMBRE-2021</t>
  </si>
  <si>
    <t>20/09/2021</t>
  </si>
  <si>
    <t>TRANSFERENCIA PARA CUBRIR SUELDOS Y SEGURIDAD SOCIAL MES AGOSTO  2021</t>
  </si>
  <si>
    <t>PROCONSUMIDOR</t>
  </si>
  <si>
    <t>TOTAL</t>
  </si>
  <si>
    <t>SUB TOTAL</t>
  </si>
  <si>
    <t>TOTAL GENERAL</t>
  </si>
  <si>
    <t>COMPRA DE OFRENDA FLORAL PARA SER DEPOSITADA AL ALTAR DE LA PATRIA POR ESTA INSTITUCION</t>
  </si>
  <si>
    <t>__________________________</t>
  </si>
  <si>
    <t>____________________________________</t>
  </si>
  <si>
    <t xml:space="preserve">Preparado por:Lic. Pedro Jimenez                                              </t>
  </si>
  <si>
    <t>Revisado por:Lic. Katy Tavarez</t>
  </si>
  <si>
    <t>Encargado División Contabilidad</t>
  </si>
  <si>
    <t>Encargada Departamento Financiero</t>
  </si>
  <si>
    <t>COMPRA DE PINTURA Y MATERIALES CON SERVICIOS INCLUIDO PARA SER UTILIZADO EN EL COMEDOR DE ESTA INSTITUCION</t>
  </si>
  <si>
    <t xml:space="preserve">SERVICIO DE PUBLICIDAD/ S/ ASAMBLEA DE ASOCIACION DE CONSUMIDORES </t>
  </si>
  <si>
    <t>COMPRA DE PUERTAS EN POLIMETAL LAS CUALES FUERON INSTALADAS EN ESTA INSTITUCION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</si>
</sst>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dd/mm/yyyy;@"/>
    <numFmt numFmtId="165" formatCode="[$-1540A]m/d/yyyy;@"/>
    <numFmt numFmtId="166" formatCode="mm/dd/yy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ahoma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0"/>
      <color theme="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0" fillId="0" borderId="0" xfId="0" applyFont="1" applyFill="1" applyBorder="1"/>
    <xf numFmtId="0" fontId="4" fillId="0" borderId="0" xfId="0" applyFont="1" applyFill="1" applyBorder="1" applyAlignment="1">
      <alignment vertical="top"/>
    </xf>
    <xf numFmtId="0" fontId="0" fillId="0" borderId="1" xfId="0" applyFont="1" applyFill="1" applyBorder="1"/>
    <xf numFmtId="164" fontId="1" fillId="4" borderId="2" xfId="0" applyNumberFormat="1" applyFont="1" applyFill="1" applyBorder="1" applyAlignment="1">
      <alignment horizontal="left"/>
    </xf>
    <xf numFmtId="0" fontId="4" fillId="4" borderId="1" xfId="0" applyFont="1" applyFill="1" applyBorder="1"/>
    <xf numFmtId="0" fontId="0" fillId="4" borderId="1" xfId="0" applyFill="1" applyBorder="1"/>
    <xf numFmtId="4" fontId="0" fillId="4" borderId="1" xfId="0" applyNumberFormat="1" applyFill="1" applyBorder="1"/>
    <xf numFmtId="4" fontId="6" fillId="4" borderId="4" xfId="0" applyNumberFormat="1" applyFont="1" applyFill="1" applyBorder="1" applyAlignment="1">
      <alignment wrapText="1"/>
    </xf>
    <xf numFmtId="0" fontId="1" fillId="4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3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7" fillId="0" borderId="0" xfId="0" applyFont="1" applyFill="1" applyAlignment="1">
      <alignment wrapText="1"/>
    </xf>
    <xf numFmtId="0" fontId="0" fillId="0" borderId="0" xfId="0" applyAlignment="1">
      <alignment horizontal="center"/>
    </xf>
    <xf numFmtId="4" fontId="0" fillId="0" borderId="0" xfId="0" applyNumberFormat="1"/>
    <xf numFmtId="0" fontId="7" fillId="0" borderId="0" xfId="0" applyFont="1"/>
    <xf numFmtId="0" fontId="8" fillId="5" borderId="0" xfId="0" applyFont="1" applyFill="1" applyBorder="1" applyAlignment="1">
      <alignment horizontal="left" wrapText="1"/>
    </xf>
    <xf numFmtId="0" fontId="7" fillId="0" borderId="0" xfId="0" applyFont="1" applyAlignment="1">
      <alignment wrapText="1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43" fontId="0" fillId="0" borderId="0" xfId="1" applyFont="1"/>
    <xf numFmtId="43" fontId="0" fillId="0" borderId="0" xfId="0" applyNumberFormat="1"/>
    <xf numFmtId="0" fontId="7" fillId="0" borderId="0" xfId="0" applyFont="1" applyAlignment="1">
      <alignment vertical="center" wrapText="1"/>
    </xf>
    <xf numFmtId="0" fontId="7" fillId="6" borderId="0" xfId="0" applyFont="1" applyFill="1"/>
    <xf numFmtId="165" fontId="0" fillId="0" borderId="0" xfId="0" applyNumberFormat="1" applyAlignment="1">
      <alignment horizontal="center" vertical="center"/>
    </xf>
    <xf numFmtId="0" fontId="7" fillId="0" borderId="0" xfId="0" applyFont="1" applyFill="1"/>
    <xf numFmtId="0" fontId="7" fillId="0" borderId="0" xfId="0" applyFont="1" applyAlignment="1">
      <alignment vertical="center"/>
    </xf>
    <xf numFmtId="43" fontId="0" fillId="6" borderId="0" xfId="0" applyNumberFormat="1" applyFill="1"/>
    <xf numFmtId="0" fontId="7" fillId="7" borderId="0" xfId="0" applyFont="1" applyFill="1"/>
    <xf numFmtId="4" fontId="0" fillId="7" borderId="0" xfId="0" applyNumberFormat="1" applyFill="1"/>
    <xf numFmtId="43" fontId="0" fillId="7" borderId="0" xfId="1" applyFont="1" applyFill="1"/>
    <xf numFmtId="164" fontId="10" fillId="0" borderId="0" xfId="0" applyNumberFormat="1" applyFont="1"/>
    <xf numFmtId="164" fontId="7" fillId="0" borderId="0" xfId="0" applyNumberFormat="1" applyFont="1"/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/>
    <xf numFmtId="0" fontId="7" fillId="0" borderId="0" xfId="0" applyNumberFormat="1" applyFont="1" applyAlignment="1">
      <alignment wrapText="1"/>
    </xf>
    <xf numFmtId="0" fontId="7" fillId="0" borderId="0" xfId="0" applyFont="1" applyAlignment="1">
      <alignment horizontal="center" wrapText="1"/>
    </xf>
    <xf numFmtId="164" fontId="7" fillId="0" borderId="0" xfId="0" applyNumberFormat="1" applyFont="1" applyAlignment="1"/>
    <xf numFmtId="4" fontId="7" fillId="0" borderId="0" xfId="0" applyNumberFormat="1" applyFont="1" applyAlignment="1">
      <alignment vertical="center"/>
    </xf>
    <xf numFmtId="43" fontId="7" fillId="0" borderId="0" xfId="1" applyFont="1"/>
    <xf numFmtId="164" fontId="7" fillId="0" borderId="0" xfId="0" applyNumberFormat="1" applyFont="1" applyAlignment="1">
      <alignment horizontal="center" vertical="center"/>
    </xf>
    <xf numFmtId="16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43" fontId="7" fillId="6" borderId="0" xfId="1" applyFont="1" applyFill="1"/>
    <xf numFmtId="4" fontId="7" fillId="6" borderId="0" xfId="0" applyNumberFormat="1" applyFont="1" applyFill="1"/>
    <xf numFmtId="43" fontId="7" fillId="0" borderId="0" xfId="0" applyNumberFormat="1" applyFont="1"/>
    <xf numFmtId="164" fontId="7" fillId="0" borderId="0" xfId="0" applyNumberFormat="1" applyFont="1" applyFill="1"/>
    <xf numFmtId="0" fontId="7" fillId="0" borderId="0" xfId="0" applyFont="1" applyFill="1" applyAlignment="1">
      <alignment horizontal="center"/>
    </xf>
    <xf numFmtId="4" fontId="7" fillId="0" borderId="0" xfId="0" applyNumberFormat="1" applyFont="1" applyFill="1"/>
    <xf numFmtId="164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right" vertical="center"/>
    </xf>
    <xf numFmtId="43" fontId="7" fillId="0" borderId="0" xfId="0" applyNumberFormat="1" applyFont="1" applyFill="1"/>
    <xf numFmtId="166" fontId="7" fillId="0" borderId="0" xfId="0" applyNumberFormat="1" applyFont="1" applyAlignment="1">
      <alignment horizontal="center" vertical="center"/>
    </xf>
    <xf numFmtId="43" fontId="11" fillId="7" borderId="0" xfId="1" applyFont="1" applyFill="1"/>
    <xf numFmtId="4" fontId="11" fillId="7" borderId="0" xfId="0" applyNumberFormat="1" applyFont="1" applyFill="1"/>
    <xf numFmtId="43" fontId="7" fillId="0" borderId="0" xfId="1" applyFont="1" applyFill="1"/>
    <xf numFmtId="4" fontId="11" fillId="0" borderId="0" xfId="0" applyNumberFormat="1" applyFont="1" applyFill="1"/>
    <xf numFmtId="43" fontId="11" fillId="0" borderId="0" xfId="1" applyFont="1" applyFill="1"/>
    <xf numFmtId="43" fontId="7" fillId="0" borderId="0" xfId="1" applyFont="1" applyFill="1" applyBorder="1"/>
    <xf numFmtId="43" fontId="11" fillId="0" borderId="0" xfId="1" applyFont="1" applyFill="1" applyAlignment="1">
      <alignment horizontal="right"/>
    </xf>
    <xf numFmtId="0" fontId="7" fillId="0" borderId="0" xfId="0" applyFont="1" applyAlignment="1">
      <alignment horizontal="left"/>
    </xf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210864</xdr:colOff>
      <xdr:row>0</xdr:row>
      <xdr:rowOff>19050</xdr:rowOff>
    </xdr:from>
    <xdr:ext cx="1370286" cy="4191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0864" y="19050"/>
          <a:ext cx="1370286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419100</xdr:colOff>
      <xdr:row>0</xdr:row>
      <xdr:rowOff>0</xdr:rowOff>
    </xdr:from>
    <xdr:ext cx="1247775" cy="37147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0"/>
          <a:ext cx="1247775" cy="371475"/>
        </a:xfrm>
        <a:prstGeom prst="rect">
          <a:avLst/>
        </a:prstGeom>
        <a:noFill/>
      </xdr:spPr>
    </xdr:pic>
    <xdr:clientData/>
  </xdr:oneCellAnchor>
  <xdr:oneCellAnchor>
    <xdr:from>
      <xdr:col>0</xdr:col>
      <xdr:colOff>125139</xdr:colOff>
      <xdr:row>76</xdr:row>
      <xdr:rowOff>33936</xdr:rowOff>
    </xdr:from>
    <xdr:ext cx="1141686" cy="385164"/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139" y="12559311"/>
          <a:ext cx="1141686" cy="38516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704850</xdr:colOff>
      <xdr:row>76</xdr:row>
      <xdr:rowOff>47625</xdr:rowOff>
    </xdr:from>
    <xdr:ext cx="1171575" cy="367848"/>
    <xdr:pic>
      <xdr:nvPicPr>
        <xdr:cNvPr id="7" name="Pictur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10850" y="10906125"/>
          <a:ext cx="1171575" cy="367848"/>
        </a:xfrm>
        <a:prstGeom prst="rect">
          <a:avLst/>
        </a:prstGeom>
        <a:noFill/>
      </xdr:spPr>
    </xdr:pic>
    <xdr:clientData/>
  </xdr:oneCellAnchor>
  <xdr:oneCellAnchor>
    <xdr:from>
      <xdr:col>0</xdr:col>
      <xdr:colOff>210864</xdr:colOff>
      <xdr:row>37</xdr:row>
      <xdr:rowOff>19050</xdr:rowOff>
    </xdr:from>
    <xdr:ext cx="1370286" cy="419100"/>
    <xdr:pic>
      <xdr:nvPicPr>
        <xdr:cNvPr id="8" name="Picture 1">
          <a:extLst>
            <a:ext uri="{FF2B5EF4-FFF2-40B4-BE49-F238E27FC236}">
              <a16:creationId xmlns:a16="http://schemas.microsoft.com/office/drawing/2014/main" id="{408F684E-D2E2-4AE5-9A7F-F95DB49D1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0864" y="19050"/>
          <a:ext cx="1370286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409575</xdr:colOff>
      <xdr:row>37</xdr:row>
      <xdr:rowOff>28575</xdr:rowOff>
    </xdr:from>
    <xdr:ext cx="1247775" cy="371475"/>
    <xdr:pic>
      <xdr:nvPicPr>
        <xdr:cNvPr id="9" name="Picture 2">
          <a:extLst>
            <a:ext uri="{FF2B5EF4-FFF2-40B4-BE49-F238E27FC236}">
              <a16:creationId xmlns:a16="http://schemas.microsoft.com/office/drawing/2014/main" id="{D48B50B4-ECB7-447A-AD2E-B10796488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06175" y="9639300"/>
          <a:ext cx="1247775" cy="37147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45"/>
  <sheetViews>
    <sheetView tabSelected="1" topLeftCell="A64" workbookViewId="0">
      <selection activeCell="D70" sqref="D70"/>
    </sheetView>
  </sheetViews>
  <sheetFormatPr baseColWidth="10" defaultRowHeight="15" x14ac:dyDescent="0.25"/>
  <cols>
    <col min="1" max="1" width="11.5703125" customWidth="1"/>
    <col min="2" max="2" width="8.140625" style="15" customWidth="1"/>
    <col min="3" max="3" width="36" customWidth="1"/>
    <col min="4" max="4" width="91.140625" customWidth="1"/>
    <col min="5" max="5" width="16.5703125" customWidth="1"/>
    <col min="6" max="6" width="15.5703125" customWidth="1"/>
    <col min="7" max="7" width="16.85546875" customWidth="1"/>
    <col min="9" max="9" width="24.7109375" customWidth="1"/>
  </cols>
  <sheetData>
    <row r="1" spans="1:26" s="5" customFormat="1" ht="19.5" customHeight="1" x14ac:dyDescent="0.25">
      <c r="A1" s="71" t="s">
        <v>0</v>
      </c>
      <c r="B1" s="71"/>
      <c r="C1" s="71"/>
      <c r="D1" s="71"/>
      <c r="E1" s="71"/>
      <c r="F1" s="71"/>
      <c r="G1" s="71"/>
      <c r="H1" s="1"/>
      <c r="I1" s="2"/>
      <c r="J1" s="2"/>
      <c r="K1" s="3"/>
      <c r="L1" s="4"/>
    </row>
    <row r="2" spans="1:26" s="8" customFormat="1" ht="15.75" customHeight="1" x14ac:dyDescent="0.25">
      <c r="A2" s="72" t="s">
        <v>9</v>
      </c>
      <c r="B2" s="72"/>
      <c r="C2" s="72"/>
      <c r="D2" s="72"/>
      <c r="E2" s="72"/>
      <c r="F2" s="72"/>
      <c r="G2" s="72"/>
      <c r="H2" s="6"/>
      <c r="I2" s="6"/>
      <c r="J2" s="6"/>
      <c r="K2" s="7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s="7" customFormat="1" ht="15" customHeight="1" x14ac:dyDescent="0.25">
      <c r="A3" s="25" t="s">
        <v>1</v>
      </c>
      <c r="B3" s="1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7" t="s">
        <v>7</v>
      </c>
    </row>
    <row r="4" spans="1:26" s="5" customFormat="1" ht="15.75" customHeight="1" x14ac:dyDescent="0.25">
      <c r="A4" s="9">
        <v>44439</v>
      </c>
      <c r="B4" s="14" t="s">
        <v>8</v>
      </c>
      <c r="C4" s="10"/>
      <c r="D4" s="11"/>
      <c r="E4" s="12"/>
      <c r="F4" s="12"/>
      <c r="G4" s="13">
        <v>26117348.920000002</v>
      </c>
    </row>
    <row r="5" spans="1:26" s="22" customFormat="1" ht="20.100000000000001" customHeight="1" x14ac:dyDescent="0.2">
      <c r="A5" s="40">
        <v>44442</v>
      </c>
      <c r="B5" s="43">
        <v>1591</v>
      </c>
      <c r="C5" s="44" t="s">
        <v>25</v>
      </c>
      <c r="D5" s="22" t="s">
        <v>26</v>
      </c>
      <c r="F5" s="42">
        <v>2089666.67</v>
      </c>
      <c r="G5" s="42">
        <f>+G4-F5</f>
        <v>24027682.25</v>
      </c>
    </row>
    <row r="6" spans="1:26" s="22" customFormat="1" ht="20.100000000000001" customHeight="1" x14ac:dyDescent="0.2">
      <c r="A6" s="40">
        <v>44442</v>
      </c>
      <c r="B6" s="43">
        <v>1591</v>
      </c>
      <c r="C6" s="22" t="s">
        <v>27</v>
      </c>
      <c r="D6" s="22" t="s">
        <v>28</v>
      </c>
      <c r="F6" s="42">
        <v>148157.37</v>
      </c>
      <c r="G6" s="42">
        <f>+G5-F6</f>
        <v>23879524.879999999</v>
      </c>
    </row>
    <row r="7" spans="1:26" s="22" customFormat="1" ht="20.100000000000001" customHeight="1" x14ac:dyDescent="0.2">
      <c r="A7" s="40">
        <v>44442</v>
      </c>
      <c r="B7" s="43">
        <v>1591</v>
      </c>
      <c r="C7" s="22" t="s">
        <v>27</v>
      </c>
      <c r="D7" s="22" t="s">
        <v>29</v>
      </c>
      <c r="F7" s="42">
        <v>148366.32999999999</v>
      </c>
      <c r="G7" s="42">
        <f t="shared" ref="G7:G35" si="0">+G6-F7</f>
        <v>23731158.550000001</v>
      </c>
    </row>
    <row r="8" spans="1:26" s="22" customFormat="1" ht="20.100000000000001" customHeight="1" x14ac:dyDescent="0.2">
      <c r="A8" s="40">
        <v>44442</v>
      </c>
      <c r="B8" s="43">
        <v>1591</v>
      </c>
      <c r="C8" s="22" t="s">
        <v>27</v>
      </c>
      <c r="D8" s="22" t="s">
        <v>30</v>
      </c>
      <c r="F8" s="42">
        <v>20923.8</v>
      </c>
      <c r="G8" s="42">
        <f t="shared" si="0"/>
        <v>23710234.75</v>
      </c>
    </row>
    <row r="9" spans="1:26" s="22" customFormat="1" ht="20.100000000000001" customHeight="1" x14ac:dyDescent="0.2">
      <c r="A9" s="40">
        <v>44442</v>
      </c>
      <c r="B9" s="43">
        <v>1563</v>
      </c>
      <c r="C9" s="22" t="s">
        <v>18</v>
      </c>
      <c r="D9" s="22" t="s">
        <v>60</v>
      </c>
      <c r="F9" s="42">
        <v>90060.43</v>
      </c>
      <c r="G9" s="42">
        <f t="shared" si="0"/>
        <v>23620174.32</v>
      </c>
    </row>
    <row r="10" spans="1:26" s="22" customFormat="1" ht="20.100000000000001" customHeight="1" x14ac:dyDescent="0.2">
      <c r="A10" s="40">
        <v>44442</v>
      </c>
      <c r="B10" s="43">
        <v>1577</v>
      </c>
      <c r="C10" s="44" t="s">
        <v>23</v>
      </c>
      <c r="D10" s="22" t="s">
        <v>60</v>
      </c>
      <c r="F10" s="42">
        <v>59000</v>
      </c>
      <c r="G10" s="42">
        <f t="shared" si="0"/>
        <v>23561174.32</v>
      </c>
    </row>
    <row r="11" spans="1:26" s="22" customFormat="1" ht="20.100000000000001" customHeight="1" x14ac:dyDescent="0.2">
      <c r="A11" s="40">
        <v>44442</v>
      </c>
      <c r="B11" s="43">
        <v>1605</v>
      </c>
      <c r="C11" s="22" t="s">
        <v>33</v>
      </c>
      <c r="D11" s="22" t="s">
        <v>34</v>
      </c>
      <c r="F11" s="42">
        <v>257425.07</v>
      </c>
      <c r="G11" s="42">
        <f t="shared" si="0"/>
        <v>23303749.25</v>
      </c>
    </row>
    <row r="12" spans="1:26" s="22" customFormat="1" ht="29.25" customHeight="1" x14ac:dyDescent="0.2">
      <c r="A12" s="40">
        <v>44442</v>
      </c>
      <c r="B12" s="41">
        <v>1484</v>
      </c>
      <c r="C12" s="22" t="s">
        <v>11</v>
      </c>
      <c r="D12" s="24" t="s">
        <v>98</v>
      </c>
      <c r="F12" s="42">
        <v>123980.48</v>
      </c>
      <c r="G12" s="42">
        <f t="shared" si="0"/>
        <v>23179768.77</v>
      </c>
    </row>
    <row r="13" spans="1:26" s="22" customFormat="1" ht="20.100000000000001" customHeight="1" x14ac:dyDescent="0.2">
      <c r="A13" s="40">
        <v>44445</v>
      </c>
      <c r="B13" s="43">
        <v>1505</v>
      </c>
      <c r="C13" s="22" t="s">
        <v>13</v>
      </c>
      <c r="D13" s="22" t="s">
        <v>14</v>
      </c>
      <c r="F13" s="42">
        <v>132300</v>
      </c>
      <c r="G13" s="42">
        <f t="shared" si="0"/>
        <v>23047468.77</v>
      </c>
    </row>
    <row r="14" spans="1:26" s="22" customFormat="1" ht="20.100000000000001" customHeight="1" x14ac:dyDescent="0.2">
      <c r="A14" s="40">
        <v>44445</v>
      </c>
      <c r="B14" s="43">
        <v>1569</v>
      </c>
      <c r="C14" s="22" t="s">
        <v>21</v>
      </c>
      <c r="D14" s="22" t="s">
        <v>40</v>
      </c>
      <c r="F14" s="42">
        <v>249350</v>
      </c>
      <c r="G14" s="42">
        <f t="shared" si="0"/>
        <v>22798118.77</v>
      </c>
    </row>
    <row r="15" spans="1:26" s="22" customFormat="1" ht="20.100000000000001" customHeight="1" x14ac:dyDescent="0.2">
      <c r="A15" s="40">
        <v>44445</v>
      </c>
      <c r="B15" s="43">
        <v>1581</v>
      </c>
      <c r="C15" s="44" t="s">
        <v>24</v>
      </c>
      <c r="D15" s="45" t="s">
        <v>37</v>
      </c>
      <c r="F15" s="42">
        <v>90000</v>
      </c>
      <c r="G15" s="42">
        <f t="shared" si="0"/>
        <v>22708118.77</v>
      </c>
    </row>
    <row r="16" spans="1:26" s="22" customFormat="1" ht="20.100000000000001" customHeight="1" x14ac:dyDescent="0.2">
      <c r="A16" s="40">
        <v>44445</v>
      </c>
      <c r="B16" s="43">
        <v>1585</v>
      </c>
      <c r="C16" s="44" t="s">
        <v>24</v>
      </c>
      <c r="D16" s="22" t="s">
        <v>38</v>
      </c>
      <c r="F16" s="42">
        <v>240000</v>
      </c>
      <c r="G16" s="42">
        <f t="shared" si="0"/>
        <v>22468118.77</v>
      </c>
    </row>
    <row r="17" spans="1:7" s="22" customFormat="1" ht="20.100000000000001" customHeight="1" x14ac:dyDescent="0.2">
      <c r="A17" s="40">
        <v>44445</v>
      </c>
      <c r="B17" s="43">
        <v>1583</v>
      </c>
      <c r="C17" s="44" t="s">
        <v>24</v>
      </c>
      <c r="D17" s="22" t="s">
        <v>39</v>
      </c>
      <c r="F17" s="42">
        <v>120000</v>
      </c>
      <c r="G17" s="42">
        <f t="shared" si="0"/>
        <v>22348118.77</v>
      </c>
    </row>
    <row r="18" spans="1:7" s="22" customFormat="1" ht="20.100000000000001" customHeight="1" x14ac:dyDescent="0.2">
      <c r="A18" s="40">
        <v>44446</v>
      </c>
      <c r="B18" s="43">
        <v>1599</v>
      </c>
      <c r="C18" s="22" t="s">
        <v>62</v>
      </c>
      <c r="D18" s="22" t="s">
        <v>32</v>
      </c>
      <c r="F18" s="42">
        <v>15100</v>
      </c>
      <c r="G18" s="42">
        <f t="shared" si="0"/>
        <v>22333018.77</v>
      </c>
    </row>
    <row r="19" spans="1:7" s="22" customFormat="1" ht="20.100000000000001" customHeight="1" x14ac:dyDescent="0.2">
      <c r="A19" s="40">
        <v>44446</v>
      </c>
      <c r="B19" s="43">
        <v>1609</v>
      </c>
      <c r="C19" s="22" t="s">
        <v>35</v>
      </c>
      <c r="D19" s="22" t="s">
        <v>36</v>
      </c>
      <c r="F19" s="42">
        <v>26000</v>
      </c>
      <c r="G19" s="42">
        <f t="shared" si="0"/>
        <v>22307018.77</v>
      </c>
    </row>
    <row r="20" spans="1:7" s="22" customFormat="1" ht="20.100000000000001" customHeight="1" x14ac:dyDescent="0.2">
      <c r="A20" s="40">
        <v>44446</v>
      </c>
      <c r="B20" s="43">
        <v>1611</v>
      </c>
      <c r="C20" s="22" t="s">
        <v>25</v>
      </c>
      <c r="D20" s="22" t="s">
        <v>61</v>
      </c>
      <c r="F20" s="42">
        <v>40000</v>
      </c>
      <c r="G20" s="42">
        <f t="shared" si="0"/>
        <v>22267018.77</v>
      </c>
    </row>
    <row r="21" spans="1:7" s="22" customFormat="1" ht="20.100000000000001" customHeight="1" x14ac:dyDescent="0.2">
      <c r="A21" s="40">
        <v>44446</v>
      </c>
      <c r="B21" s="43">
        <v>1611</v>
      </c>
      <c r="C21" s="22" t="s">
        <v>27</v>
      </c>
      <c r="D21" s="22" t="s">
        <v>28</v>
      </c>
      <c r="F21" s="42">
        <v>2836</v>
      </c>
      <c r="G21" s="42">
        <f t="shared" si="0"/>
        <v>22264182.77</v>
      </c>
    </row>
    <row r="22" spans="1:7" s="22" customFormat="1" ht="20.100000000000001" customHeight="1" x14ac:dyDescent="0.2">
      <c r="A22" s="40">
        <v>44446</v>
      </c>
      <c r="B22" s="43">
        <v>1611</v>
      </c>
      <c r="C22" s="22" t="s">
        <v>27</v>
      </c>
      <c r="D22" s="22" t="s">
        <v>29</v>
      </c>
      <c r="F22" s="42">
        <v>2840</v>
      </c>
      <c r="G22" s="42">
        <f t="shared" si="0"/>
        <v>22261342.77</v>
      </c>
    </row>
    <row r="23" spans="1:7" s="22" customFormat="1" ht="20.100000000000001" customHeight="1" x14ac:dyDescent="0.2">
      <c r="A23" s="40">
        <v>44446</v>
      </c>
      <c r="B23" s="43">
        <v>1611</v>
      </c>
      <c r="C23" s="22" t="s">
        <v>27</v>
      </c>
      <c r="D23" s="22" t="s">
        <v>30</v>
      </c>
      <c r="F23" s="42">
        <v>440</v>
      </c>
      <c r="G23" s="42">
        <f t="shared" si="0"/>
        <v>22260902.77</v>
      </c>
    </row>
    <row r="24" spans="1:7" s="22" customFormat="1" ht="20.100000000000001" customHeight="1" x14ac:dyDescent="0.2">
      <c r="A24" s="40">
        <v>44446</v>
      </c>
      <c r="B24" s="43">
        <v>1615</v>
      </c>
      <c r="C24" s="22" t="s">
        <v>42</v>
      </c>
      <c r="D24" s="22" t="s">
        <v>43</v>
      </c>
      <c r="F24" s="42">
        <v>816566.7</v>
      </c>
      <c r="G24" s="42">
        <f t="shared" si="0"/>
        <v>21444336.07</v>
      </c>
    </row>
    <row r="25" spans="1:7" s="22" customFormat="1" ht="20.100000000000001" customHeight="1" x14ac:dyDescent="0.2">
      <c r="A25" s="40">
        <v>44446</v>
      </c>
      <c r="B25" s="43">
        <v>1617</v>
      </c>
      <c r="C25" s="22" t="s">
        <v>25</v>
      </c>
      <c r="D25" s="22" t="s">
        <v>44</v>
      </c>
      <c r="F25" s="42">
        <v>40000</v>
      </c>
      <c r="G25" s="42">
        <f t="shared" si="0"/>
        <v>21404336.07</v>
      </c>
    </row>
    <row r="26" spans="1:7" s="22" customFormat="1" ht="20.100000000000001" customHeight="1" x14ac:dyDescent="0.2">
      <c r="A26" s="40">
        <v>44446</v>
      </c>
      <c r="B26" s="43">
        <v>1617</v>
      </c>
      <c r="C26" s="22" t="s">
        <v>27</v>
      </c>
      <c r="D26" s="22" t="s">
        <v>28</v>
      </c>
      <c r="F26" s="42">
        <v>2836</v>
      </c>
      <c r="G26" s="42">
        <f t="shared" si="0"/>
        <v>21401500.07</v>
      </c>
    </row>
    <row r="27" spans="1:7" s="22" customFormat="1" ht="20.100000000000001" customHeight="1" x14ac:dyDescent="0.2">
      <c r="A27" s="40">
        <v>44446</v>
      </c>
      <c r="B27" s="43">
        <v>1617</v>
      </c>
      <c r="C27" s="22" t="s">
        <v>27</v>
      </c>
      <c r="D27" s="22" t="s">
        <v>29</v>
      </c>
      <c r="F27" s="42">
        <v>2840</v>
      </c>
      <c r="G27" s="42">
        <f t="shared" si="0"/>
        <v>21398660.07</v>
      </c>
    </row>
    <row r="28" spans="1:7" s="22" customFormat="1" ht="20.100000000000001" customHeight="1" x14ac:dyDescent="0.2">
      <c r="A28" s="40">
        <v>44446</v>
      </c>
      <c r="B28" s="43">
        <v>1617</v>
      </c>
      <c r="C28" s="22" t="s">
        <v>27</v>
      </c>
      <c r="D28" s="22" t="s">
        <v>30</v>
      </c>
      <c r="F28" s="42">
        <v>440</v>
      </c>
      <c r="G28" s="42">
        <f t="shared" si="0"/>
        <v>21398220.07</v>
      </c>
    </row>
    <row r="29" spans="1:7" s="22" customFormat="1" ht="20.100000000000001" customHeight="1" x14ac:dyDescent="0.2">
      <c r="A29" s="40">
        <v>44449</v>
      </c>
      <c r="B29" s="43">
        <v>1519</v>
      </c>
      <c r="C29" s="22" t="s">
        <v>15</v>
      </c>
      <c r="D29" s="22" t="s">
        <v>16</v>
      </c>
      <c r="F29" s="42">
        <v>970000</v>
      </c>
      <c r="G29" s="42">
        <f t="shared" si="0"/>
        <v>20428220.07</v>
      </c>
    </row>
    <row r="30" spans="1:7" s="22" customFormat="1" ht="31.5" customHeight="1" x14ac:dyDescent="0.2">
      <c r="A30" s="40">
        <v>44449</v>
      </c>
      <c r="B30" s="41">
        <v>1658</v>
      </c>
      <c r="C30" s="22" t="s">
        <v>49</v>
      </c>
      <c r="D30" s="19" t="s">
        <v>63</v>
      </c>
      <c r="F30" s="42">
        <v>42630.14</v>
      </c>
      <c r="G30" s="42">
        <f t="shared" si="0"/>
        <v>20385589.93</v>
      </c>
    </row>
    <row r="31" spans="1:7" s="22" customFormat="1" ht="30.75" customHeight="1" x14ac:dyDescent="0.2">
      <c r="A31" s="40">
        <v>44449</v>
      </c>
      <c r="B31" s="41">
        <v>1575</v>
      </c>
      <c r="C31" s="22" t="s">
        <v>22</v>
      </c>
      <c r="D31" s="24" t="s">
        <v>66</v>
      </c>
      <c r="F31" s="42">
        <v>109200.74</v>
      </c>
      <c r="G31" s="42">
        <f t="shared" si="0"/>
        <v>20276389.190000001</v>
      </c>
    </row>
    <row r="32" spans="1:7" s="22" customFormat="1" ht="18.75" customHeight="1" x14ac:dyDescent="0.2">
      <c r="A32" s="40">
        <v>44453</v>
      </c>
      <c r="B32" s="46">
        <v>1466</v>
      </c>
      <c r="C32" s="22" t="s">
        <v>10</v>
      </c>
      <c r="D32" s="19" t="s">
        <v>12</v>
      </c>
      <c r="F32" s="42">
        <v>2832</v>
      </c>
      <c r="G32" s="42">
        <f t="shared" si="0"/>
        <v>20273557.190000001</v>
      </c>
    </row>
    <row r="33" spans="1:26" s="22" customFormat="1" ht="21.75" customHeight="1" x14ac:dyDescent="0.2">
      <c r="A33" s="40">
        <v>44453</v>
      </c>
      <c r="B33" s="43">
        <v>1527</v>
      </c>
      <c r="C33" s="22" t="s">
        <v>17</v>
      </c>
      <c r="D33" s="22" t="s">
        <v>20</v>
      </c>
      <c r="F33" s="42">
        <v>9628.18</v>
      </c>
      <c r="G33" s="42">
        <f t="shared" si="0"/>
        <v>20263929.010000002</v>
      </c>
    </row>
    <row r="34" spans="1:26" s="34" customFormat="1" ht="30.75" customHeight="1" x14ac:dyDescent="0.2">
      <c r="A34" s="47">
        <v>44453</v>
      </c>
      <c r="B34" s="41">
        <v>1551</v>
      </c>
      <c r="C34" s="23" t="s">
        <v>41</v>
      </c>
      <c r="D34" s="30" t="s">
        <v>19</v>
      </c>
      <c r="F34" s="48">
        <v>50000</v>
      </c>
      <c r="G34" s="42">
        <f t="shared" si="0"/>
        <v>20213929.010000002</v>
      </c>
    </row>
    <row r="35" spans="1:26" s="22" customFormat="1" ht="20.100000000000001" customHeight="1" x14ac:dyDescent="0.2">
      <c r="A35" s="40">
        <v>44453</v>
      </c>
      <c r="B35" s="43">
        <v>1595</v>
      </c>
      <c r="C35" s="22" t="s">
        <v>11</v>
      </c>
      <c r="D35" s="22" t="s">
        <v>31</v>
      </c>
      <c r="F35" s="42">
        <v>125581.74</v>
      </c>
      <c r="G35" s="42">
        <f t="shared" si="0"/>
        <v>20088347.270000003</v>
      </c>
    </row>
    <row r="36" spans="1:26" s="22" customFormat="1" ht="20.25" customHeight="1" x14ac:dyDescent="0.2">
      <c r="A36" s="40"/>
      <c r="B36" s="41"/>
      <c r="D36" s="19" t="s">
        <v>88</v>
      </c>
      <c r="E36" s="33"/>
      <c r="F36" s="66">
        <f>SUM(F5:F35)</f>
        <v>6029001.6499999994</v>
      </c>
      <c r="G36" s="66">
        <v>20088347.27</v>
      </c>
    </row>
    <row r="37" spans="1:26" s="22" customFormat="1" ht="24.75" customHeight="1" x14ac:dyDescent="0.2">
      <c r="A37" s="40"/>
      <c r="B37" s="41"/>
      <c r="C37" s="24"/>
      <c r="F37" s="42"/>
      <c r="G37" s="42"/>
    </row>
    <row r="38" spans="1:26" s="5" customFormat="1" ht="19.5" customHeight="1" x14ac:dyDescent="0.25">
      <c r="A38" s="71" t="s">
        <v>0</v>
      </c>
      <c r="B38" s="71"/>
      <c r="C38" s="71"/>
      <c r="D38" s="71"/>
      <c r="E38" s="71"/>
      <c r="F38" s="71"/>
      <c r="G38" s="71"/>
      <c r="H38" s="1"/>
      <c r="I38" s="2"/>
      <c r="J38" s="2"/>
      <c r="K38" s="3"/>
      <c r="L38" s="4"/>
    </row>
    <row r="39" spans="1:26" s="8" customFormat="1" ht="15.75" customHeight="1" x14ac:dyDescent="0.25">
      <c r="A39" s="72" t="s">
        <v>9</v>
      </c>
      <c r="B39" s="72"/>
      <c r="C39" s="72"/>
      <c r="D39" s="72"/>
      <c r="E39" s="72"/>
      <c r="F39" s="72"/>
      <c r="G39" s="72"/>
      <c r="H39" s="6"/>
      <c r="I39" s="6"/>
      <c r="J39" s="6"/>
      <c r="K39" s="7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s="7" customFormat="1" ht="15" customHeight="1" x14ac:dyDescent="0.25">
      <c r="A40" s="25" t="s">
        <v>1</v>
      </c>
      <c r="B40" s="16" t="s">
        <v>2</v>
      </c>
      <c r="C40" s="26" t="s">
        <v>3</v>
      </c>
      <c r="D40" s="26" t="s">
        <v>4</v>
      </c>
      <c r="E40" s="26" t="s">
        <v>5</v>
      </c>
      <c r="F40" s="26" t="s">
        <v>6</v>
      </c>
      <c r="G40" s="27" t="s">
        <v>7</v>
      </c>
    </row>
    <row r="41" spans="1:26" s="5" customFormat="1" ht="15.75" customHeight="1" x14ac:dyDescent="0.25">
      <c r="A41" s="9">
        <v>44439</v>
      </c>
      <c r="B41" s="14" t="s">
        <v>8</v>
      </c>
      <c r="C41" s="10"/>
      <c r="D41" s="11"/>
      <c r="E41" s="12"/>
      <c r="F41" s="12"/>
      <c r="G41" s="13">
        <v>20088347.77</v>
      </c>
    </row>
    <row r="42" spans="1:26" s="22" customFormat="1" ht="20.100000000000001" customHeight="1" x14ac:dyDescent="0.2">
      <c r="A42" s="40">
        <v>44453</v>
      </c>
      <c r="B42" s="43">
        <v>1640</v>
      </c>
      <c r="C42" s="22" t="s">
        <v>25</v>
      </c>
      <c r="D42" s="22" t="s">
        <v>45</v>
      </c>
      <c r="F42" s="42">
        <v>21000</v>
      </c>
      <c r="G42" s="42">
        <f>+G41-F42</f>
        <v>20067347.77</v>
      </c>
    </row>
    <row r="43" spans="1:26" s="22" customFormat="1" ht="20.100000000000001" customHeight="1" x14ac:dyDescent="0.2">
      <c r="A43" s="40">
        <v>44453</v>
      </c>
      <c r="B43" s="43">
        <v>1640</v>
      </c>
      <c r="C43" s="22" t="s">
        <v>27</v>
      </c>
      <c r="D43" s="22" t="s">
        <v>28</v>
      </c>
      <c r="F43" s="42">
        <v>1488.9</v>
      </c>
      <c r="G43" s="42">
        <f t="shared" ref="G43:G56" si="1">+G42-F43</f>
        <v>20065858.870000001</v>
      </c>
    </row>
    <row r="44" spans="1:26" s="22" customFormat="1" ht="20.100000000000001" customHeight="1" x14ac:dyDescent="0.2">
      <c r="A44" s="40">
        <v>44453</v>
      </c>
      <c r="B44" s="43">
        <v>1640</v>
      </c>
      <c r="C44" s="22" t="s">
        <v>27</v>
      </c>
      <c r="D44" s="22" t="s">
        <v>29</v>
      </c>
      <c r="F44" s="42">
        <v>1491</v>
      </c>
      <c r="G44" s="42">
        <f t="shared" si="1"/>
        <v>20064367.870000001</v>
      </c>
    </row>
    <row r="45" spans="1:26" s="22" customFormat="1" ht="20.100000000000001" customHeight="1" x14ac:dyDescent="0.2">
      <c r="A45" s="40">
        <v>44453</v>
      </c>
      <c r="B45" s="43">
        <v>1640</v>
      </c>
      <c r="C45" s="22" t="s">
        <v>27</v>
      </c>
      <c r="D45" s="22" t="s">
        <v>30</v>
      </c>
      <c r="F45" s="42">
        <v>231</v>
      </c>
      <c r="G45" s="42">
        <f t="shared" si="1"/>
        <v>20064136.870000001</v>
      </c>
    </row>
    <row r="46" spans="1:26" s="22" customFormat="1" ht="20.100000000000001" customHeight="1" x14ac:dyDescent="0.2">
      <c r="A46" s="40">
        <v>44453</v>
      </c>
      <c r="B46" s="43">
        <v>1644</v>
      </c>
      <c r="C46" s="22" t="s">
        <v>21</v>
      </c>
      <c r="D46" s="22" t="s">
        <v>46</v>
      </c>
      <c r="F46" s="42">
        <v>62000</v>
      </c>
      <c r="G46" s="42">
        <f t="shared" si="1"/>
        <v>20002136.870000001</v>
      </c>
    </row>
    <row r="47" spans="1:26" s="22" customFormat="1" ht="20.100000000000001" customHeight="1" x14ac:dyDescent="0.2">
      <c r="A47" s="40">
        <v>44453</v>
      </c>
      <c r="B47" s="43">
        <v>1644</v>
      </c>
      <c r="C47" s="22" t="s">
        <v>27</v>
      </c>
      <c r="D47" s="22" t="s">
        <v>28</v>
      </c>
      <c r="F47" s="42">
        <v>4395.8</v>
      </c>
      <c r="G47" s="42">
        <f t="shared" si="1"/>
        <v>19997741.07</v>
      </c>
    </row>
    <row r="48" spans="1:26" s="22" customFormat="1" ht="20.100000000000001" customHeight="1" x14ac:dyDescent="0.2">
      <c r="A48" s="40">
        <v>44453</v>
      </c>
      <c r="B48" s="43">
        <v>1644</v>
      </c>
      <c r="C48" s="22" t="s">
        <v>27</v>
      </c>
      <c r="D48" s="22" t="s">
        <v>29</v>
      </c>
      <c r="F48" s="42">
        <v>4402</v>
      </c>
      <c r="G48" s="42">
        <f t="shared" si="1"/>
        <v>19993339.07</v>
      </c>
    </row>
    <row r="49" spans="1:9" s="22" customFormat="1" ht="20.100000000000001" customHeight="1" x14ac:dyDescent="0.2">
      <c r="A49" s="40">
        <v>44453</v>
      </c>
      <c r="B49" s="43">
        <v>1644</v>
      </c>
      <c r="C49" s="22" t="s">
        <v>27</v>
      </c>
      <c r="D49" s="22" t="s">
        <v>30</v>
      </c>
      <c r="F49" s="42">
        <v>682</v>
      </c>
      <c r="G49" s="42">
        <f t="shared" si="1"/>
        <v>19992657.07</v>
      </c>
    </row>
    <row r="50" spans="1:9" s="22" customFormat="1" ht="20.100000000000001" customHeight="1" x14ac:dyDescent="0.2">
      <c r="A50" s="40">
        <v>44454</v>
      </c>
      <c r="B50" s="41">
        <v>1651</v>
      </c>
      <c r="C50" s="22" t="s">
        <v>47</v>
      </c>
      <c r="D50" s="22" t="s">
        <v>48</v>
      </c>
      <c r="F50" s="42">
        <v>285227.02</v>
      </c>
      <c r="G50" s="42">
        <f t="shared" si="1"/>
        <v>19707430.050000001</v>
      </c>
    </row>
    <row r="51" spans="1:9" s="22" customFormat="1" ht="20.100000000000001" customHeight="1" x14ac:dyDescent="0.2">
      <c r="A51" s="40">
        <v>44455</v>
      </c>
      <c r="B51" s="41">
        <v>1659</v>
      </c>
      <c r="C51" s="22" t="s">
        <v>50</v>
      </c>
      <c r="D51" s="22" t="s">
        <v>67</v>
      </c>
      <c r="F51" s="42">
        <v>15120</v>
      </c>
      <c r="G51" s="42">
        <f t="shared" si="1"/>
        <v>19692310.050000001</v>
      </c>
    </row>
    <row r="52" spans="1:9" s="22" customFormat="1" ht="20.100000000000001" customHeight="1" x14ac:dyDescent="0.2">
      <c r="A52" s="40">
        <v>44455</v>
      </c>
      <c r="B52" s="41">
        <v>1662</v>
      </c>
      <c r="C52" s="22" t="s">
        <v>51</v>
      </c>
      <c r="D52" s="22" t="s">
        <v>64</v>
      </c>
      <c r="F52" s="42">
        <v>4500</v>
      </c>
      <c r="G52" s="42">
        <f t="shared" si="1"/>
        <v>19687810.050000001</v>
      </c>
    </row>
    <row r="53" spans="1:9" s="22" customFormat="1" ht="20.100000000000001" customHeight="1" x14ac:dyDescent="0.2">
      <c r="A53" s="40">
        <v>44455</v>
      </c>
      <c r="B53" s="41">
        <v>1663</v>
      </c>
      <c r="C53" s="22" t="s">
        <v>52</v>
      </c>
      <c r="D53" s="22" t="s">
        <v>53</v>
      </c>
      <c r="F53" s="42">
        <v>10620</v>
      </c>
      <c r="G53" s="42">
        <f t="shared" si="1"/>
        <v>19677190.050000001</v>
      </c>
    </row>
    <row r="54" spans="1:9" s="22" customFormat="1" ht="20.100000000000001" customHeight="1" x14ac:dyDescent="0.2">
      <c r="A54" s="40">
        <v>44456</v>
      </c>
      <c r="B54" s="41">
        <v>1673</v>
      </c>
      <c r="C54" s="22" t="s">
        <v>49</v>
      </c>
      <c r="D54" s="19" t="s">
        <v>65</v>
      </c>
      <c r="F54" s="42">
        <v>7434</v>
      </c>
      <c r="G54" s="42">
        <f t="shared" si="1"/>
        <v>19669756.050000001</v>
      </c>
    </row>
    <row r="55" spans="1:9" s="22" customFormat="1" ht="20.100000000000001" customHeight="1" x14ac:dyDescent="0.2">
      <c r="A55" s="40">
        <v>44456</v>
      </c>
      <c r="B55" s="41">
        <v>1689</v>
      </c>
      <c r="C55" s="22" t="s">
        <v>54</v>
      </c>
      <c r="D55" s="22" t="s">
        <v>68</v>
      </c>
      <c r="F55" s="42">
        <v>498933.07</v>
      </c>
      <c r="G55" s="42">
        <f t="shared" si="1"/>
        <v>19170822.98</v>
      </c>
      <c r="I55" s="42"/>
    </row>
    <row r="56" spans="1:9" s="22" customFormat="1" ht="20.100000000000001" customHeight="1" x14ac:dyDescent="0.2">
      <c r="A56" s="40">
        <v>44459</v>
      </c>
      <c r="B56" s="41">
        <v>1742</v>
      </c>
      <c r="C56" s="22" t="s">
        <v>35</v>
      </c>
      <c r="D56" s="22" t="s">
        <v>56</v>
      </c>
      <c r="F56" s="42">
        <v>536000</v>
      </c>
      <c r="G56" s="42">
        <f t="shared" si="1"/>
        <v>18634822.98</v>
      </c>
      <c r="I56" s="49"/>
    </row>
    <row r="57" spans="1:9" s="22" customFormat="1" ht="20.100000000000001" customHeight="1" x14ac:dyDescent="0.2">
      <c r="A57" s="50" t="s">
        <v>85</v>
      </c>
      <c r="B57" s="41">
        <v>5090</v>
      </c>
      <c r="C57" s="22" t="s">
        <v>87</v>
      </c>
      <c r="D57" s="34" t="s">
        <v>86</v>
      </c>
      <c r="E57" s="49">
        <v>16012115.99</v>
      </c>
      <c r="F57" s="42"/>
      <c r="G57" s="42">
        <f>+G56+E57</f>
        <v>34646938.969999999</v>
      </c>
    </row>
    <row r="58" spans="1:9" s="22" customFormat="1" ht="20.100000000000001" customHeight="1" x14ac:dyDescent="0.2">
      <c r="A58" s="40">
        <v>44459</v>
      </c>
      <c r="B58" s="41">
        <v>1740</v>
      </c>
      <c r="C58" s="22" t="s">
        <v>21</v>
      </c>
      <c r="D58" s="22" t="s">
        <v>55</v>
      </c>
      <c r="F58" s="42">
        <v>8329393.3300000001</v>
      </c>
      <c r="G58" s="42">
        <f>+G57-F58</f>
        <v>26317545.640000001</v>
      </c>
    </row>
    <row r="59" spans="1:9" s="22" customFormat="1" ht="20.100000000000001" customHeight="1" x14ac:dyDescent="0.2">
      <c r="A59" s="40">
        <v>44459</v>
      </c>
      <c r="B59" s="41">
        <v>1740</v>
      </c>
      <c r="C59" s="22" t="s">
        <v>27</v>
      </c>
      <c r="D59" s="22" t="s">
        <v>28</v>
      </c>
      <c r="F59" s="42">
        <v>577295.69999999995</v>
      </c>
      <c r="G59" s="42">
        <f t="shared" ref="G59:G70" si="2">+G58-F59</f>
        <v>25740249.940000001</v>
      </c>
    </row>
    <row r="60" spans="1:9" s="22" customFormat="1" ht="20.100000000000001" customHeight="1" x14ac:dyDescent="0.2">
      <c r="A60" s="40">
        <v>44459</v>
      </c>
      <c r="B60" s="41">
        <v>1740</v>
      </c>
      <c r="C60" s="22" t="s">
        <v>27</v>
      </c>
      <c r="D60" s="22" t="s">
        <v>29</v>
      </c>
      <c r="F60" s="42">
        <v>591386.93000000005</v>
      </c>
      <c r="G60" s="42">
        <f t="shared" si="2"/>
        <v>25148863.010000002</v>
      </c>
    </row>
    <row r="61" spans="1:9" s="22" customFormat="1" ht="20.100000000000001" customHeight="1" x14ac:dyDescent="0.2">
      <c r="A61" s="40">
        <v>44459</v>
      </c>
      <c r="B61" s="41">
        <v>1740</v>
      </c>
      <c r="C61" s="22" t="s">
        <v>27</v>
      </c>
      <c r="D61" s="22" t="s">
        <v>30</v>
      </c>
      <c r="F61" s="42">
        <v>80715.73</v>
      </c>
      <c r="G61" s="42">
        <f t="shared" si="2"/>
        <v>25068147.280000001</v>
      </c>
      <c r="I61" s="42"/>
    </row>
    <row r="62" spans="1:9" s="22" customFormat="1" ht="20.100000000000001" customHeight="1" x14ac:dyDescent="0.2">
      <c r="A62" s="40">
        <v>44459</v>
      </c>
      <c r="B62" s="41">
        <v>1744</v>
      </c>
      <c r="C62" s="22" t="s">
        <v>57</v>
      </c>
      <c r="D62" s="22" t="s">
        <v>58</v>
      </c>
      <c r="F62" s="42">
        <v>13000</v>
      </c>
      <c r="G62" s="42">
        <f t="shared" si="2"/>
        <v>25055147.280000001</v>
      </c>
    </row>
    <row r="63" spans="1:9" s="22" customFormat="1" ht="20.100000000000001" customHeight="1" x14ac:dyDescent="0.2">
      <c r="A63" s="40">
        <v>44459</v>
      </c>
      <c r="B63" s="41">
        <v>1744</v>
      </c>
      <c r="C63" s="22" t="s">
        <v>27</v>
      </c>
      <c r="D63" s="22" t="s">
        <v>28</v>
      </c>
      <c r="F63" s="42">
        <v>921.7</v>
      </c>
      <c r="G63" s="42">
        <f t="shared" si="2"/>
        <v>25054225.580000002</v>
      </c>
    </row>
    <row r="64" spans="1:9" s="22" customFormat="1" ht="20.100000000000001" customHeight="1" x14ac:dyDescent="0.2">
      <c r="A64" s="40">
        <v>44459</v>
      </c>
      <c r="B64" s="41">
        <v>1744</v>
      </c>
      <c r="C64" s="22" t="s">
        <v>27</v>
      </c>
      <c r="D64" s="22" t="s">
        <v>29</v>
      </c>
      <c r="F64" s="42">
        <v>923</v>
      </c>
      <c r="G64" s="42">
        <f t="shared" si="2"/>
        <v>25053302.580000002</v>
      </c>
    </row>
    <row r="65" spans="1:26" s="22" customFormat="1" ht="20.100000000000001" customHeight="1" x14ac:dyDescent="0.2">
      <c r="A65" s="40">
        <v>44459</v>
      </c>
      <c r="B65" s="41">
        <v>1744</v>
      </c>
      <c r="C65" s="22" t="s">
        <v>27</v>
      </c>
      <c r="D65" s="22" t="s">
        <v>30</v>
      </c>
      <c r="F65" s="42">
        <v>143</v>
      </c>
      <c r="G65" s="42">
        <f t="shared" si="2"/>
        <v>25053159.580000002</v>
      </c>
    </row>
    <row r="66" spans="1:26" s="22" customFormat="1" ht="20.100000000000001" customHeight="1" x14ac:dyDescent="0.2">
      <c r="A66" s="40">
        <v>44459</v>
      </c>
      <c r="B66" s="41">
        <v>1762</v>
      </c>
      <c r="C66" s="22" t="s">
        <v>25</v>
      </c>
      <c r="D66" s="22" t="s">
        <v>59</v>
      </c>
      <c r="F66" s="42">
        <v>5081000</v>
      </c>
      <c r="G66" s="42">
        <f t="shared" si="2"/>
        <v>19972159.580000002</v>
      </c>
    </row>
    <row r="67" spans="1:26" s="22" customFormat="1" ht="20.100000000000001" customHeight="1" x14ac:dyDescent="0.2">
      <c r="A67" s="40">
        <v>44459</v>
      </c>
      <c r="B67" s="41">
        <v>1762</v>
      </c>
      <c r="C67" s="22" t="s">
        <v>27</v>
      </c>
      <c r="D67" s="22" t="s">
        <v>28</v>
      </c>
      <c r="F67" s="42">
        <v>360242.9</v>
      </c>
      <c r="G67" s="42">
        <f t="shared" si="2"/>
        <v>19611916.680000003</v>
      </c>
    </row>
    <row r="68" spans="1:26" s="22" customFormat="1" ht="20.100000000000001" customHeight="1" x14ac:dyDescent="0.2">
      <c r="A68" s="40">
        <v>44459</v>
      </c>
      <c r="B68" s="41">
        <v>1762</v>
      </c>
      <c r="C68" s="22" t="s">
        <v>27</v>
      </c>
      <c r="D68" s="22" t="s">
        <v>29</v>
      </c>
      <c r="F68" s="42">
        <v>360751</v>
      </c>
      <c r="G68" s="42">
        <f t="shared" si="2"/>
        <v>19251165.680000003</v>
      </c>
    </row>
    <row r="69" spans="1:26" s="22" customFormat="1" ht="20.100000000000001" customHeight="1" x14ac:dyDescent="0.2">
      <c r="A69" s="40">
        <v>44459</v>
      </c>
      <c r="B69" s="41">
        <v>1762</v>
      </c>
      <c r="C69" s="22" t="s">
        <v>27</v>
      </c>
      <c r="D69" s="22" t="s">
        <v>30</v>
      </c>
      <c r="F69" s="42">
        <v>48450.6</v>
      </c>
      <c r="G69" s="42">
        <f t="shared" si="2"/>
        <v>19202715.080000002</v>
      </c>
    </row>
    <row r="70" spans="1:26" s="33" customFormat="1" ht="20.100000000000001" customHeight="1" x14ac:dyDescent="0.2">
      <c r="A70" s="56">
        <v>44460</v>
      </c>
      <c r="B70" s="57">
        <v>1671</v>
      </c>
      <c r="C70" s="33" t="s">
        <v>11</v>
      </c>
      <c r="D70" s="33" t="s">
        <v>100</v>
      </c>
      <c r="F70" s="58">
        <v>47306.2</v>
      </c>
      <c r="G70" s="42">
        <f t="shared" si="2"/>
        <v>19155408.880000003</v>
      </c>
    </row>
    <row r="71" spans="1:26" s="33" customFormat="1" ht="20.100000000000001" customHeight="1" x14ac:dyDescent="0.2">
      <c r="A71" s="51"/>
      <c r="B71" s="52"/>
      <c r="D71" s="33" t="s">
        <v>88</v>
      </c>
      <c r="E71" s="65"/>
      <c r="F71" s="66">
        <f>SUM(F42:F70)</f>
        <v>16945054.879999999</v>
      </c>
      <c r="G71" s="69">
        <v>19155408.879999999</v>
      </c>
      <c r="I71" s="61"/>
    </row>
    <row r="72" spans="1:26" s="22" customFormat="1" ht="20.100000000000001" customHeight="1" x14ac:dyDescent="0.2">
      <c r="A72" s="51"/>
      <c r="B72" s="52"/>
      <c r="C72" s="33"/>
      <c r="D72" s="33"/>
      <c r="E72" s="65"/>
      <c r="F72" s="66"/>
      <c r="G72" s="67"/>
      <c r="I72" s="55"/>
    </row>
    <row r="73" spans="1:26" s="22" customFormat="1" ht="20.100000000000001" customHeight="1" x14ac:dyDescent="0.2">
      <c r="A73" s="51"/>
      <c r="B73" s="52"/>
      <c r="C73" s="33"/>
      <c r="D73" s="33"/>
      <c r="E73" s="65"/>
      <c r="F73" s="66"/>
      <c r="G73" s="67"/>
      <c r="I73" s="55"/>
    </row>
    <row r="74" spans="1:26" s="22" customFormat="1" ht="20.100000000000001" customHeight="1" x14ac:dyDescent="0.2">
      <c r="A74" s="51"/>
      <c r="B74" s="52"/>
      <c r="C74" s="33"/>
      <c r="D74" s="33"/>
      <c r="E74" s="65"/>
      <c r="F74" s="66"/>
      <c r="G74" s="67"/>
      <c r="I74" s="55"/>
    </row>
    <row r="75" spans="1:26" s="22" customFormat="1" ht="20.100000000000001" customHeight="1" x14ac:dyDescent="0.2">
      <c r="A75" s="51"/>
      <c r="B75" s="52"/>
      <c r="C75" s="33"/>
      <c r="D75" s="33"/>
      <c r="E75" s="65"/>
      <c r="F75" s="66"/>
      <c r="G75" s="67"/>
      <c r="I75" s="55"/>
    </row>
    <row r="76" spans="1:26" x14ac:dyDescent="0.25">
      <c r="A76" s="18"/>
      <c r="B76" s="17"/>
      <c r="F76" s="21"/>
    </row>
    <row r="77" spans="1:26" s="5" customFormat="1" ht="18" customHeight="1" x14ac:dyDescent="0.25">
      <c r="A77" s="71" t="s">
        <v>0</v>
      </c>
      <c r="B77" s="71"/>
      <c r="C77" s="71"/>
      <c r="D77" s="71"/>
      <c r="E77" s="71"/>
      <c r="F77" s="71"/>
      <c r="G77" s="71"/>
      <c r="H77" s="1"/>
      <c r="I77" s="2"/>
      <c r="J77" s="2"/>
      <c r="K77" s="3"/>
      <c r="L77" s="4"/>
    </row>
    <row r="78" spans="1:26" s="8" customFormat="1" ht="17.25" customHeight="1" x14ac:dyDescent="0.25">
      <c r="A78" s="72" t="s">
        <v>9</v>
      </c>
      <c r="B78" s="72"/>
      <c r="C78" s="72"/>
      <c r="D78" s="72"/>
      <c r="E78" s="72"/>
      <c r="F78" s="72"/>
      <c r="G78" s="72"/>
      <c r="H78" s="6"/>
      <c r="I78" s="6"/>
      <c r="J78" s="6"/>
      <c r="K78" s="7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s="7" customFormat="1" ht="15" customHeight="1" x14ac:dyDescent="0.25">
      <c r="A79" s="25" t="s">
        <v>1</v>
      </c>
      <c r="B79" s="16" t="s">
        <v>2</v>
      </c>
      <c r="C79" s="26" t="s">
        <v>3</v>
      </c>
      <c r="D79" s="26" t="s">
        <v>4</v>
      </c>
      <c r="E79" s="26" t="s">
        <v>5</v>
      </c>
      <c r="F79" s="26" t="s">
        <v>6</v>
      </c>
      <c r="G79" s="27" t="s">
        <v>7</v>
      </c>
    </row>
    <row r="80" spans="1:26" s="5" customFormat="1" ht="16.5" customHeight="1" x14ac:dyDescent="0.25">
      <c r="A80" s="9">
        <v>44439</v>
      </c>
      <c r="B80" s="14" t="s">
        <v>8</v>
      </c>
      <c r="C80" s="10"/>
      <c r="D80" s="11"/>
      <c r="E80" s="12"/>
      <c r="F80" s="12"/>
      <c r="G80" s="13">
        <v>19155408.879999999</v>
      </c>
    </row>
    <row r="81" spans="1:9" s="22" customFormat="1" ht="22.5" customHeight="1" x14ac:dyDescent="0.2">
      <c r="A81" s="40">
        <v>44460</v>
      </c>
      <c r="B81" s="41">
        <v>1709</v>
      </c>
      <c r="C81" s="22" t="s">
        <v>57</v>
      </c>
      <c r="D81" s="22" t="s">
        <v>77</v>
      </c>
      <c r="F81" s="42">
        <v>180400</v>
      </c>
      <c r="G81" s="42">
        <f>+G80-F81</f>
        <v>18975008.879999999</v>
      </c>
    </row>
    <row r="82" spans="1:9" s="22" customFormat="1" ht="20.100000000000001" customHeight="1" x14ac:dyDescent="0.2">
      <c r="A82" s="40">
        <v>44462</v>
      </c>
      <c r="B82" s="41">
        <v>1731</v>
      </c>
      <c r="C82" s="22" t="s">
        <v>72</v>
      </c>
      <c r="D82" s="22" t="s">
        <v>60</v>
      </c>
      <c r="F82" s="42">
        <v>48675</v>
      </c>
      <c r="G82" s="42">
        <f t="shared" ref="G82:G93" si="3">+G81-F82</f>
        <v>18926333.879999999</v>
      </c>
    </row>
    <row r="83" spans="1:9" s="22" customFormat="1" ht="17.25" customHeight="1" x14ac:dyDescent="0.2">
      <c r="A83" s="40">
        <v>44462</v>
      </c>
      <c r="B83" s="41">
        <v>1732</v>
      </c>
      <c r="C83" s="22" t="s">
        <v>72</v>
      </c>
      <c r="D83" s="22" t="s">
        <v>99</v>
      </c>
      <c r="F83" s="42">
        <v>35400</v>
      </c>
      <c r="G83" s="42">
        <f t="shared" si="3"/>
        <v>18890933.879999999</v>
      </c>
    </row>
    <row r="84" spans="1:9" s="22" customFormat="1" ht="31.5" customHeight="1" x14ac:dyDescent="0.2">
      <c r="A84" s="59">
        <v>44462</v>
      </c>
      <c r="B84" s="41">
        <v>1695</v>
      </c>
      <c r="C84" s="22" t="s">
        <v>11</v>
      </c>
      <c r="D84" s="30" t="s">
        <v>76</v>
      </c>
      <c r="F84" s="42">
        <v>29205</v>
      </c>
      <c r="G84" s="42">
        <f t="shared" si="3"/>
        <v>18861728.879999999</v>
      </c>
      <c r="I84" s="49"/>
    </row>
    <row r="85" spans="1:9" s="22" customFormat="1" ht="30" customHeight="1" x14ac:dyDescent="0.2">
      <c r="A85" s="40">
        <v>44465</v>
      </c>
      <c r="B85" s="41">
        <v>1707</v>
      </c>
      <c r="C85" s="22" t="s">
        <v>49</v>
      </c>
      <c r="D85" s="19" t="s">
        <v>69</v>
      </c>
      <c r="F85" s="42">
        <v>59463.74</v>
      </c>
      <c r="G85" s="42">
        <f t="shared" si="3"/>
        <v>18802265.140000001</v>
      </c>
      <c r="I85" s="58"/>
    </row>
    <row r="86" spans="1:9" s="22" customFormat="1" ht="20.100000000000001" customHeight="1" x14ac:dyDescent="0.2">
      <c r="A86" s="40">
        <v>44468</v>
      </c>
      <c r="B86" s="41">
        <v>1704</v>
      </c>
      <c r="C86" s="22" t="s">
        <v>50</v>
      </c>
      <c r="D86" s="22" t="s">
        <v>78</v>
      </c>
      <c r="F86" s="42">
        <v>3024</v>
      </c>
      <c r="G86" s="42">
        <f t="shared" si="3"/>
        <v>18799241.140000001</v>
      </c>
    </row>
    <row r="87" spans="1:9" s="22" customFormat="1" ht="20.100000000000001" customHeight="1" x14ac:dyDescent="0.2">
      <c r="A87" s="40">
        <v>44468</v>
      </c>
      <c r="B87" s="41">
        <v>1710</v>
      </c>
      <c r="C87" s="22" t="s">
        <v>70</v>
      </c>
      <c r="D87" s="42" t="s">
        <v>71</v>
      </c>
      <c r="F87" s="49">
        <v>7698.16</v>
      </c>
      <c r="G87" s="42">
        <f t="shared" si="3"/>
        <v>18791542.98</v>
      </c>
    </row>
    <row r="88" spans="1:9" s="22" customFormat="1" ht="25.5" customHeight="1" x14ac:dyDescent="0.2">
      <c r="A88" s="40">
        <v>44468</v>
      </c>
      <c r="B88" s="41">
        <v>1760</v>
      </c>
      <c r="C88" s="22" t="s">
        <v>73</v>
      </c>
      <c r="D88" s="22" t="s">
        <v>74</v>
      </c>
      <c r="F88" s="42">
        <v>110000</v>
      </c>
      <c r="G88" s="42">
        <f t="shared" si="3"/>
        <v>18681542.98</v>
      </c>
    </row>
    <row r="89" spans="1:9" s="22" customFormat="1" ht="20.100000000000001" customHeight="1" x14ac:dyDescent="0.2">
      <c r="A89" s="40">
        <v>44468</v>
      </c>
      <c r="B89" s="41">
        <v>1777</v>
      </c>
      <c r="C89" s="22" t="s">
        <v>73</v>
      </c>
      <c r="D89" s="22" t="s">
        <v>75</v>
      </c>
      <c r="F89" s="42">
        <v>50000</v>
      </c>
      <c r="G89" s="42">
        <f t="shared" si="3"/>
        <v>18631542.98</v>
      </c>
    </row>
    <row r="90" spans="1:9" s="22" customFormat="1" ht="20.100000000000001" customHeight="1" x14ac:dyDescent="0.2">
      <c r="A90" s="60" t="s">
        <v>81</v>
      </c>
      <c r="B90" s="41">
        <v>1706</v>
      </c>
      <c r="C90" s="22" t="s">
        <v>80</v>
      </c>
      <c r="D90" s="22" t="s">
        <v>60</v>
      </c>
      <c r="F90" s="42">
        <v>107880.31</v>
      </c>
      <c r="G90" s="42">
        <f t="shared" si="3"/>
        <v>18523662.670000002</v>
      </c>
      <c r="I90" s="49"/>
    </row>
    <row r="91" spans="1:9" s="22" customFormat="1" ht="20.100000000000001" customHeight="1" x14ac:dyDescent="0.2">
      <c r="A91" s="60" t="s">
        <v>81</v>
      </c>
      <c r="B91" s="41">
        <v>1779</v>
      </c>
      <c r="C91" s="22" t="s">
        <v>82</v>
      </c>
      <c r="D91" s="22" t="s">
        <v>91</v>
      </c>
      <c r="F91" s="42">
        <v>18880</v>
      </c>
      <c r="G91" s="42">
        <f t="shared" si="3"/>
        <v>18504782.670000002</v>
      </c>
      <c r="I91" s="61"/>
    </row>
    <row r="92" spans="1:9" s="22" customFormat="1" ht="20.100000000000001" customHeight="1" x14ac:dyDescent="0.2">
      <c r="A92" s="60" t="s">
        <v>81</v>
      </c>
      <c r="B92" s="41">
        <v>1809</v>
      </c>
      <c r="C92" s="22" t="s">
        <v>17</v>
      </c>
      <c r="D92" s="22" t="s">
        <v>83</v>
      </c>
      <c r="F92" s="42">
        <v>2167.81</v>
      </c>
      <c r="G92" s="42">
        <f t="shared" si="3"/>
        <v>18502614.860000003</v>
      </c>
    </row>
    <row r="93" spans="1:9" s="22" customFormat="1" ht="20.100000000000001" customHeight="1" x14ac:dyDescent="0.2">
      <c r="A93" s="60" t="s">
        <v>81</v>
      </c>
      <c r="B93" s="41">
        <v>1829</v>
      </c>
      <c r="C93" s="22" t="s">
        <v>21</v>
      </c>
      <c r="D93" s="22" t="s">
        <v>84</v>
      </c>
      <c r="F93" s="42">
        <v>6000</v>
      </c>
      <c r="G93" s="42">
        <f t="shared" si="3"/>
        <v>18496614.860000003</v>
      </c>
    </row>
    <row r="94" spans="1:9" s="22" customFormat="1" ht="20.100000000000001" customHeight="1" x14ac:dyDescent="0.2">
      <c r="A94" s="62"/>
      <c r="B94" s="41"/>
      <c r="D94" s="31" t="s">
        <v>89</v>
      </c>
      <c r="E94" s="53"/>
      <c r="F94" s="54">
        <f>SUM(F81:F93)</f>
        <v>658794.02</v>
      </c>
      <c r="G94" s="54">
        <v>18496614.859999999</v>
      </c>
    </row>
    <row r="95" spans="1:9" s="22" customFormat="1" ht="20.100000000000001" customHeight="1" x14ac:dyDescent="0.2">
      <c r="A95" s="62"/>
      <c r="B95" s="41"/>
      <c r="D95" s="36" t="s">
        <v>90</v>
      </c>
      <c r="E95" s="63">
        <v>16012115.99</v>
      </c>
      <c r="F95" s="64">
        <v>23632850.550000001</v>
      </c>
      <c r="G95" s="63">
        <v>18496614.859999999</v>
      </c>
    </row>
    <row r="96" spans="1:9" x14ac:dyDescent="0.25">
      <c r="A96" s="32"/>
      <c r="B96" s="20"/>
    </row>
    <row r="97" spans="1:7" x14ac:dyDescent="0.25">
      <c r="A97" s="32"/>
      <c r="B97" s="20"/>
    </row>
    <row r="98" spans="1:7" x14ac:dyDescent="0.25">
      <c r="A98" s="32"/>
      <c r="B98" s="20"/>
    </row>
    <row r="99" spans="1:7" x14ac:dyDescent="0.25">
      <c r="A99" s="32"/>
      <c r="B99" s="20"/>
    </row>
    <row r="100" spans="1:7" x14ac:dyDescent="0.25">
      <c r="A100" s="39" t="s">
        <v>92</v>
      </c>
      <c r="B100"/>
      <c r="D100" s="21"/>
      <c r="E100" t="s">
        <v>93</v>
      </c>
      <c r="F100" s="21"/>
    </row>
    <row r="101" spans="1:7" ht="12" customHeight="1" x14ac:dyDescent="0.25">
      <c r="A101" s="70" t="s">
        <v>94</v>
      </c>
      <c r="B101" s="70"/>
      <c r="C101" s="70"/>
      <c r="D101" s="55"/>
      <c r="E101" s="70" t="s">
        <v>95</v>
      </c>
      <c r="F101" s="70"/>
      <c r="G101" s="70"/>
    </row>
    <row r="102" spans="1:7" ht="12" customHeight="1" x14ac:dyDescent="0.25">
      <c r="A102" s="70" t="s">
        <v>96</v>
      </c>
      <c r="B102" s="70"/>
      <c r="C102" s="70"/>
      <c r="D102" s="68"/>
      <c r="E102" s="70" t="s">
        <v>97</v>
      </c>
      <c r="F102" s="70"/>
      <c r="G102" s="70"/>
    </row>
    <row r="103" spans="1:7" x14ac:dyDescent="0.25">
      <c r="A103" s="17"/>
      <c r="B103" s="20"/>
      <c r="D103" s="21"/>
    </row>
    <row r="104" spans="1:7" x14ac:dyDescent="0.25">
      <c r="A104" s="17"/>
      <c r="B104" s="20"/>
    </row>
    <row r="105" spans="1:7" x14ac:dyDescent="0.25">
      <c r="B105" s="20"/>
    </row>
    <row r="106" spans="1:7" x14ac:dyDescent="0.25">
      <c r="B106" s="20"/>
    </row>
    <row r="107" spans="1:7" x14ac:dyDescent="0.25">
      <c r="B107" s="20"/>
    </row>
    <row r="108" spans="1:7" x14ac:dyDescent="0.25">
      <c r="B108" s="20"/>
    </row>
    <row r="109" spans="1:7" x14ac:dyDescent="0.25">
      <c r="B109" s="20"/>
    </row>
    <row r="110" spans="1:7" x14ac:dyDescent="0.25">
      <c r="B110" s="20"/>
    </row>
    <row r="111" spans="1:7" x14ac:dyDescent="0.25">
      <c r="B111" s="20"/>
    </row>
    <row r="112" spans="1:7" x14ac:dyDescent="0.25">
      <c r="B112" s="20"/>
    </row>
    <row r="113" spans="2:2" x14ac:dyDescent="0.25">
      <c r="B113" s="20"/>
    </row>
    <row r="114" spans="2:2" x14ac:dyDescent="0.25">
      <c r="B114" s="20"/>
    </row>
    <row r="115" spans="2:2" x14ac:dyDescent="0.25">
      <c r="B115" s="20"/>
    </row>
    <row r="116" spans="2:2" x14ac:dyDescent="0.25">
      <c r="B116" s="20"/>
    </row>
    <row r="117" spans="2:2" x14ac:dyDescent="0.25">
      <c r="B117" s="20"/>
    </row>
    <row r="118" spans="2:2" x14ac:dyDescent="0.25">
      <c r="B118" s="20"/>
    </row>
    <row r="119" spans="2:2" x14ac:dyDescent="0.25">
      <c r="B119" s="20"/>
    </row>
    <row r="120" spans="2:2" x14ac:dyDescent="0.25">
      <c r="B120" s="20"/>
    </row>
    <row r="121" spans="2:2" x14ac:dyDescent="0.25">
      <c r="B121" s="20"/>
    </row>
    <row r="122" spans="2:2" x14ac:dyDescent="0.25">
      <c r="B122" s="20"/>
    </row>
    <row r="123" spans="2:2" x14ac:dyDescent="0.25">
      <c r="B123" s="20"/>
    </row>
    <row r="124" spans="2:2" x14ac:dyDescent="0.25">
      <c r="B124" s="20"/>
    </row>
    <row r="125" spans="2:2" x14ac:dyDescent="0.25">
      <c r="B125" s="20"/>
    </row>
    <row r="126" spans="2:2" x14ac:dyDescent="0.25">
      <c r="B126" s="20"/>
    </row>
    <row r="127" spans="2:2" x14ac:dyDescent="0.25">
      <c r="B127" s="20"/>
    </row>
    <row r="128" spans="2:2" x14ac:dyDescent="0.25">
      <c r="B128" s="20"/>
    </row>
    <row r="129" spans="2:2" x14ac:dyDescent="0.25">
      <c r="B129" s="20"/>
    </row>
    <row r="130" spans="2:2" x14ac:dyDescent="0.25">
      <c r="B130" s="20"/>
    </row>
    <row r="131" spans="2:2" x14ac:dyDescent="0.25">
      <c r="B131" s="20"/>
    </row>
    <row r="132" spans="2:2" x14ac:dyDescent="0.25">
      <c r="B132" s="20"/>
    </row>
    <row r="133" spans="2:2" x14ac:dyDescent="0.25">
      <c r="B133" s="20"/>
    </row>
    <row r="134" spans="2:2" x14ac:dyDescent="0.25">
      <c r="B134" s="20"/>
    </row>
    <row r="135" spans="2:2" x14ac:dyDescent="0.25">
      <c r="B135" s="20"/>
    </row>
    <row r="136" spans="2:2" x14ac:dyDescent="0.25">
      <c r="B136" s="20"/>
    </row>
    <row r="137" spans="2:2" x14ac:dyDescent="0.25">
      <c r="B137" s="20"/>
    </row>
    <row r="138" spans="2:2" x14ac:dyDescent="0.25">
      <c r="B138" s="20"/>
    </row>
    <row r="139" spans="2:2" x14ac:dyDescent="0.25">
      <c r="B139" s="20"/>
    </row>
    <row r="140" spans="2:2" x14ac:dyDescent="0.25">
      <c r="B140" s="20"/>
    </row>
    <row r="141" spans="2:2" x14ac:dyDescent="0.25">
      <c r="B141" s="20"/>
    </row>
    <row r="142" spans="2:2" x14ac:dyDescent="0.25">
      <c r="B142" s="20"/>
    </row>
    <row r="143" spans="2:2" x14ac:dyDescent="0.25">
      <c r="B143" s="20"/>
    </row>
    <row r="144" spans="2:2" x14ac:dyDescent="0.25">
      <c r="B144" s="20"/>
    </row>
    <row r="145" spans="2:2" x14ac:dyDescent="0.25">
      <c r="B145" s="20"/>
    </row>
  </sheetData>
  <mergeCells count="10">
    <mergeCell ref="A101:C101"/>
    <mergeCell ref="E101:G101"/>
    <mergeCell ref="A102:C102"/>
    <mergeCell ref="E102:G102"/>
    <mergeCell ref="A1:G1"/>
    <mergeCell ref="A2:G2"/>
    <mergeCell ref="A77:G77"/>
    <mergeCell ref="A78:G78"/>
    <mergeCell ref="A38:G38"/>
    <mergeCell ref="A39:G39"/>
  </mergeCells>
  <pageMargins left="0.45866141700000002" right="0.45866141700000002" top="0.49803149600000002" bottom="0.49803149600000002" header="0.75" footer="0.75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E8332-92CD-48BF-8373-FB2676F0F4F4}">
  <dimension ref="F1:J30"/>
  <sheetViews>
    <sheetView topLeftCell="A7" workbookViewId="0">
      <selection activeCell="J13" sqref="J13"/>
    </sheetView>
  </sheetViews>
  <sheetFormatPr baseColWidth="10" defaultRowHeight="15" x14ac:dyDescent="0.25"/>
  <cols>
    <col min="6" max="6" width="29.5703125" customWidth="1"/>
    <col min="9" max="9" width="18.42578125" customWidth="1"/>
    <col min="10" max="10" width="30.85546875" customWidth="1"/>
  </cols>
  <sheetData>
    <row r="1" spans="6:10" x14ac:dyDescent="0.25">
      <c r="F1" s="28">
        <v>88500</v>
      </c>
      <c r="J1" s="28">
        <v>20767568.579999998</v>
      </c>
    </row>
    <row r="2" spans="6:10" x14ac:dyDescent="0.25">
      <c r="F2" s="28">
        <v>59000</v>
      </c>
      <c r="J2" s="37"/>
    </row>
    <row r="3" spans="6:10" x14ac:dyDescent="0.25">
      <c r="F3" s="28">
        <v>29500</v>
      </c>
    </row>
    <row r="4" spans="6:10" x14ac:dyDescent="0.25">
      <c r="F4" s="28">
        <v>60590.05</v>
      </c>
    </row>
    <row r="5" spans="6:10" x14ac:dyDescent="0.25">
      <c r="F5" s="28">
        <v>345000</v>
      </c>
    </row>
    <row r="6" spans="6:10" x14ac:dyDescent="0.25">
      <c r="F6" s="28">
        <v>94400</v>
      </c>
    </row>
    <row r="7" spans="6:10" x14ac:dyDescent="0.25">
      <c r="F7" s="28">
        <v>29500</v>
      </c>
    </row>
    <row r="8" spans="6:10" x14ac:dyDescent="0.25">
      <c r="F8" s="28">
        <v>29500</v>
      </c>
      <c r="I8" s="28">
        <v>18496614.239999998</v>
      </c>
    </row>
    <row r="9" spans="6:10" x14ac:dyDescent="0.25">
      <c r="F9" s="28">
        <v>118000</v>
      </c>
      <c r="I9" s="28"/>
    </row>
    <row r="10" spans="6:10" x14ac:dyDescent="0.25">
      <c r="F10" s="28">
        <v>106200</v>
      </c>
      <c r="I10" s="29">
        <v>17383324.300000001</v>
      </c>
    </row>
    <row r="11" spans="6:10" x14ac:dyDescent="0.25">
      <c r="F11" s="28">
        <v>29500</v>
      </c>
      <c r="J11" s="28"/>
    </row>
    <row r="12" spans="6:10" x14ac:dyDescent="0.25">
      <c r="F12" s="28">
        <v>47200</v>
      </c>
      <c r="J12" s="35">
        <f>+I8-I10</f>
        <v>1113289.9399999976</v>
      </c>
    </row>
    <row r="13" spans="6:10" x14ac:dyDescent="0.25">
      <c r="F13" s="28">
        <v>59000</v>
      </c>
      <c r="J13" t="s">
        <v>79</v>
      </c>
    </row>
    <row r="14" spans="6:10" x14ac:dyDescent="0.25">
      <c r="F14" s="28">
        <v>17400</v>
      </c>
    </row>
    <row r="15" spans="6:10" x14ac:dyDescent="0.25">
      <c r="F15" s="38">
        <f>SUM(F1:F14)</f>
        <v>1113290.05</v>
      </c>
    </row>
    <row r="16" spans="6:10" x14ac:dyDescent="0.25">
      <c r="F16" s="28"/>
    </row>
    <row r="17" spans="6:6" x14ac:dyDescent="0.25">
      <c r="F17" s="28"/>
    </row>
    <row r="18" spans="6:6" x14ac:dyDescent="0.25">
      <c r="F18" s="28"/>
    </row>
    <row r="19" spans="6:6" x14ac:dyDescent="0.25">
      <c r="F19" s="28"/>
    </row>
    <row r="20" spans="6:6" x14ac:dyDescent="0.25">
      <c r="F20" s="28"/>
    </row>
    <row r="21" spans="6:6" x14ac:dyDescent="0.25">
      <c r="F21" s="28"/>
    </row>
    <row r="22" spans="6:6" x14ac:dyDescent="0.25">
      <c r="F22" s="28"/>
    </row>
    <row r="23" spans="6:6" x14ac:dyDescent="0.25">
      <c r="F23" s="28"/>
    </row>
    <row r="24" spans="6:6" x14ac:dyDescent="0.25">
      <c r="F24" s="28"/>
    </row>
    <row r="25" spans="6:6" x14ac:dyDescent="0.25">
      <c r="F25" s="28"/>
    </row>
    <row r="26" spans="6:6" x14ac:dyDescent="0.25">
      <c r="F26" s="28"/>
    </row>
    <row r="27" spans="6:6" x14ac:dyDescent="0.25">
      <c r="F27" s="28"/>
    </row>
    <row r="28" spans="6:6" x14ac:dyDescent="0.25">
      <c r="F28" s="28"/>
    </row>
    <row r="29" spans="6:6" x14ac:dyDescent="0.25">
      <c r="F29" s="28"/>
    </row>
    <row r="30" spans="6:6" x14ac:dyDescent="0.25">
      <c r="F30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minerva de la rosa</cp:lastModifiedBy>
  <cp:lastPrinted>2021-10-04T17:20:49Z</cp:lastPrinted>
  <dcterms:created xsi:type="dcterms:W3CDTF">2021-09-20T12:21:22Z</dcterms:created>
  <dcterms:modified xsi:type="dcterms:W3CDTF">2021-10-04T17:22:47Z</dcterms:modified>
</cp:coreProperties>
</file>