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0740"/>
  </bookViews>
  <sheets>
    <sheet name="Alza, baja,y sin var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'Alza, baja,y sin var'!$A$13:$E$45</definedName>
    <definedName name="beliza" localSheetId="0">'[1]Pink Sheet'!#REF!</definedName>
    <definedName name="change" localSheetId="0">'[2]Pink Sheet'!#REF!</definedName>
    <definedName name="Excel_BuiltIn_Print_Area" localSheetId="0">#REF!</definedName>
    <definedName name="Excel_BuiltIn_Print_Area_1" localSheetId="0">#REF!</definedName>
    <definedName name="Excel_BuiltIn_Print_Area_1_1" localSheetId="0">#REF!</definedName>
    <definedName name="Excel_BuiltIn_Print_Area_1_1_1" localSheetId="0">#REF!</definedName>
    <definedName name="Excel_BuiltIn_Print_Area_1_1_1_1" localSheetId="0">#REF!</definedName>
    <definedName name="Excel_BuiltIn_Print_Area_1_1_1_1_1" localSheetId="0">#REF!</definedName>
    <definedName name="Excel_BuiltIn_Print_Area_1_1_1_1_1_1" localSheetId="0">#REF!</definedName>
    <definedName name="Excel_BuiltIn_Print_Area_1_1_1_1_1_1_1" localSheetId="0">#REF!</definedName>
    <definedName name="Excel_BuiltIn_Print_Area_1_1_1_1_1_1_1_1" localSheetId="0">#REF!</definedName>
    <definedName name="Excel_BuiltIn_Print_Area_1_1_1_1_1_1_1_1_1" localSheetId="0">#REF!</definedName>
    <definedName name="Excel_BuiltIn_Print_Area_1_1_1_1_1_1_1_1_1_1" localSheetId="0">#REF!</definedName>
    <definedName name="Excel_BuiltIn_Print_Area_1_1_1_1_1_1_1_1_1_1_1" localSheetId="0">#REF!</definedName>
    <definedName name="Excel_BuiltIn_Print_Area_1_1_1_1_1_1_1_1_1_1_1_1" localSheetId="0">#REF!</definedName>
    <definedName name="Excel_BuiltIn_Print_Area_1_1_1_1_1_1_1_1_1_1_1_1_1" localSheetId="0">#REF!</definedName>
    <definedName name="Excel_BuiltIn_Print_Area_1_1_1_1_1_1_1_1_1_1_1_1_1_1" localSheetId="0">#REF!</definedName>
    <definedName name="Excel_BuiltIn_Print_Titles_1" localSheetId="0">#REF!</definedName>
    <definedName name="Excel_BuiltIn_Print_Titles_1_1" localSheetId="0">#REF!</definedName>
    <definedName name="Excel_BuiltIn_Print_Titles_1_1_1" localSheetId="0">#REF!</definedName>
    <definedName name="Excel_BuiltIn_Print_Titles_1_1_1_1" localSheetId="0">#REF!</definedName>
    <definedName name="Excel_BuiltIn_Print_Titles_1_1_1_1_1" localSheetId="0">#REF!</definedName>
    <definedName name="Excel_BuiltIn_Print_Titles_1_1_1_1_1_1" localSheetId="0">#REF!</definedName>
    <definedName name="Excel_BuiltIn_Print_Titles_1_1_1_1_1_1_1" localSheetId="0">#REF!</definedName>
    <definedName name="Excel_BuiltIn_Print_Titles_1_1_1_1_1_1_1_1" localSheetId="0">#REF!</definedName>
    <definedName name="Excel_BuiltIn_Print_Titles_1_1_1_1_1_1_1_1_1" localSheetId="0">#REF!</definedName>
    <definedName name="ffffffffffffffffffff" localSheetId="0">#REF!</definedName>
  </definedNames>
  <calcPr calcId="145621"/>
</workbook>
</file>

<file path=xl/calcChain.xml><?xml version="1.0" encoding="utf-8"?>
<calcChain xmlns="http://schemas.openxmlformats.org/spreadsheetml/2006/main">
  <c r="C56" i="1" l="1"/>
  <c r="B56" i="1"/>
  <c r="A56" i="1"/>
  <c r="C55" i="1"/>
  <c r="C54" i="1"/>
  <c r="D54" i="1" s="1"/>
  <c r="E54" i="1" s="1"/>
  <c r="B54" i="1"/>
  <c r="A54" i="1"/>
  <c r="C53" i="1"/>
  <c r="D53" i="1" s="1"/>
  <c r="E53" i="1" s="1"/>
  <c r="B53" i="1"/>
  <c r="A53" i="1"/>
  <c r="C52" i="1"/>
  <c r="D52" i="1" s="1"/>
  <c r="E52" i="1" s="1"/>
  <c r="B52" i="1"/>
  <c r="A52" i="1"/>
  <c r="C51" i="1"/>
  <c r="D51" i="1" s="1"/>
  <c r="E51" i="1" s="1"/>
  <c r="B51" i="1"/>
  <c r="A51" i="1"/>
  <c r="C50" i="1"/>
  <c r="D50" i="1" s="1"/>
  <c r="E50" i="1" s="1"/>
  <c r="B50" i="1"/>
  <c r="A50" i="1"/>
  <c r="C49" i="1"/>
  <c r="D49" i="1" s="1"/>
  <c r="E49" i="1" s="1"/>
  <c r="B49" i="1"/>
  <c r="A49" i="1"/>
  <c r="C48" i="1"/>
  <c r="D48" i="1" s="1"/>
  <c r="E48" i="1" s="1"/>
  <c r="B48" i="1"/>
  <c r="A48" i="1"/>
  <c r="C47" i="1"/>
  <c r="D47" i="1" s="1"/>
  <c r="E47" i="1" s="1"/>
  <c r="B47" i="1"/>
  <c r="A47" i="1"/>
  <c r="C45" i="1"/>
  <c r="D45" i="1" s="1"/>
  <c r="E45" i="1" s="1"/>
  <c r="B45" i="1"/>
  <c r="A45" i="1"/>
  <c r="C44" i="1"/>
  <c r="D44" i="1" s="1"/>
  <c r="E44" i="1" s="1"/>
  <c r="B44" i="1"/>
  <c r="A44" i="1"/>
  <c r="C43" i="1"/>
  <c r="D43" i="1" s="1"/>
  <c r="E43" i="1" s="1"/>
  <c r="B43" i="1"/>
  <c r="A43" i="1"/>
  <c r="C42" i="1"/>
  <c r="D42" i="1" s="1"/>
  <c r="E42" i="1" s="1"/>
  <c r="B42" i="1"/>
  <c r="A42" i="1"/>
  <c r="C41" i="1"/>
  <c r="D41" i="1" s="1"/>
  <c r="E41" i="1" s="1"/>
  <c r="B41" i="1"/>
  <c r="A41" i="1"/>
  <c r="C40" i="1"/>
  <c r="D40" i="1" s="1"/>
  <c r="E40" i="1" s="1"/>
  <c r="B40" i="1"/>
  <c r="A40" i="1"/>
  <c r="C39" i="1"/>
  <c r="D39" i="1" s="1"/>
  <c r="E39" i="1" s="1"/>
  <c r="B39" i="1"/>
  <c r="A39" i="1"/>
  <c r="C38" i="1"/>
  <c r="D38" i="1" s="1"/>
  <c r="E38" i="1" s="1"/>
  <c r="B38" i="1"/>
  <c r="A38" i="1"/>
  <c r="C36" i="1"/>
  <c r="D36" i="1" s="1"/>
  <c r="E36" i="1" s="1"/>
  <c r="B36" i="1"/>
  <c r="A36" i="1"/>
  <c r="C35" i="1"/>
  <c r="D35" i="1" s="1"/>
  <c r="E35" i="1" s="1"/>
  <c r="B35" i="1"/>
  <c r="A35" i="1"/>
  <c r="C34" i="1"/>
  <c r="D34" i="1" s="1"/>
  <c r="E34" i="1" s="1"/>
  <c r="B34" i="1"/>
  <c r="A34" i="1"/>
  <c r="C33" i="1"/>
  <c r="D33" i="1" s="1"/>
  <c r="E33" i="1" s="1"/>
  <c r="B33" i="1"/>
  <c r="A33" i="1"/>
  <c r="C32" i="1"/>
  <c r="D32" i="1" s="1"/>
  <c r="E32" i="1" s="1"/>
  <c r="B32" i="1"/>
  <c r="A32" i="1"/>
  <c r="C31" i="1"/>
  <c r="D31" i="1" s="1"/>
  <c r="E31" i="1" s="1"/>
  <c r="B31" i="1"/>
  <c r="A31" i="1"/>
  <c r="C30" i="1"/>
  <c r="D30" i="1" s="1"/>
  <c r="E30" i="1" s="1"/>
  <c r="B30" i="1"/>
  <c r="A30" i="1"/>
  <c r="C29" i="1"/>
  <c r="D29" i="1" s="1"/>
  <c r="E29" i="1" s="1"/>
  <c r="B29" i="1"/>
  <c r="A29" i="1"/>
  <c r="C28" i="1"/>
  <c r="D28" i="1" s="1"/>
  <c r="E28" i="1" s="1"/>
  <c r="B28" i="1"/>
  <c r="A28" i="1"/>
  <c r="C27" i="1"/>
  <c r="D27" i="1" s="1"/>
  <c r="E27" i="1" s="1"/>
  <c r="B27" i="1"/>
  <c r="A27" i="1"/>
  <c r="C26" i="1"/>
  <c r="D26" i="1" s="1"/>
  <c r="E26" i="1" s="1"/>
  <c r="B26" i="1"/>
  <c r="A26" i="1"/>
  <c r="C25" i="1"/>
  <c r="D25" i="1" s="1"/>
  <c r="E25" i="1" s="1"/>
  <c r="B25" i="1"/>
  <c r="A25" i="1"/>
  <c r="C24" i="1"/>
  <c r="D24" i="1" s="1"/>
  <c r="E24" i="1" s="1"/>
  <c r="B24" i="1"/>
  <c r="A24" i="1"/>
  <c r="C23" i="1"/>
  <c r="D23" i="1" s="1"/>
  <c r="E23" i="1" s="1"/>
  <c r="B23" i="1"/>
  <c r="A23" i="1"/>
  <c r="C22" i="1"/>
  <c r="D22" i="1" s="1"/>
  <c r="E22" i="1" s="1"/>
  <c r="B22" i="1"/>
  <c r="A22" i="1"/>
  <c r="C21" i="1"/>
  <c r="D21" i="1" s="1"/>
  <c r="E21" i="1" s="1"/>
  <c r="B21" i="1"/>
  <c r="A21" i="1"/>
  <c r="C20" i="1"/>
  <c r="D20" i="1" s="1"/>
  <c r="E20" i="1" s="1"/>
  <c r="B20" i="1"/>
  <c r="A20" i="1"/>
  <c r="C19" i="1"/>
  <c r="D19" i="1" s="1"/>
  <c r="E19" i="1" s="1"/>
  <c r="B19" i="1"/>
  <c r="A19" i="1"/>
  <c r="C18" i="1"/>
  <c r="D18" i="1" s="1"/>
  <c r="E18" i="1" s="1"/>
  <c r="B18" i="1"/>
  <c r="A18" i="1"/>
  <c r="C17" i="1"/>
  <c r="D17" i="1" s="1"/>
  <c r="E17" i="1" s="1"/>
  <c r="B17" i="1"/>
  <c r="A17" i="1"/>
</calcChain>
</file>

<file path=xl/sharedStrings.xml><?xml version="1.0" encoding="utf-8"?>
<sst xmlns="http://schemas.openxmlformats.org/spreadsheetml/2006/main" count="20" uniqueCount="16">
  <si>
    <r>
      <t>Instituto Nacional de Protección de los Derechos del Consumidor</t>
    </r>
    <r>
      <rPr>
        <b/>
        <sz val="12"/>
        <rFont val="Rockwell"/>
        <family val="1"/>
      </rPr>
      <t xml:space="preserve">  ( P R O  CO N S U M I D O R)</t>
    </r>
  </si>
  <si>
    <t>Departamento de  Inspección y Vigilancia</t>
  </si>
  <si>
    <t xml:space="preserve">División de Estadística y Estructura de Costos y Precios </t>
  </si>
  <si>
    <t>Comportamiento  Diferentes Tipos de Leches  con Precios Globales de Supermercados Grandes   y Pequeños.</t>
  </si>
  <si>
    <t xml:space="preserve">( Mayo vs. Abril 2015) </t>
  </si>
  <si>
    <t>Productos</t>
  </si>
  <si>
    <t>Abril 2015</t>
  </si>
  <si>
    <t>Mayo 2015</t>
  </si>
  <si>
    <t>Variación</t>
  </si>
  <si>
    <t xml:space="preserve">  (RD$)</t>
  </si>
  <si>
    <t xml:space="preserve">  (%)</t>
  </si>
  <si>
    <t>Alza</t>
  </si>
  <si>
    <t>Baja</t>
  </si>
  <si>
    <t>Sin Variación y/o Constante</t>
  </si>
  <si>
    <t>Leche en polvo Anchor (Funda 2,500 grs)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</si>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</sst>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mm/yy"/>
    <numFmt numFmtId="165" formatCode="_-* #,##0.00\ _€_-;\-* #,##0.00\ _€_-;_-* &quot;-&quot;??\ _€_-;_-@_-"/>
    <numFmt numFmtId="166" formatCode="_(* #,##0.00_);_(* \(#,##0.00\);_(* \-??_);_(@_)"/>
    <numFmt numFmtId="167" formatCode="d\-mmm\-yy;@"/>
    <numFmt numFmtId="168" formatCode="_([$€]* #,##0.00_);_([$€]* \(#,##0.00\);_([$€]* &quot;-&quot;??_);_(@_)"/>
    <numFmt numFmtId="169" formatCode="#,##0.00\ ;&quot; (&quot;#,##0.00\);&quot; -&quot;#\ ;@\ "/>
    <numFmt numFmtId="170" formatCode="d&quot; de &quot;mmm&quot; de &quot;yy"/>
    <numFmt numFmtId="171" formatCode="_-* #,##0.00\ _€_-;\-* #,##0.00\ _€_-;_-* \-??\ _€_-;_-@_-"/>
    <numFmt numFmtId="172" formatCode="[$RD$-1C0A]&quot; &quot;#,##0.00;[Red]&quot;-&quot;[$RD$-1C0A]&quot; &quot;#,##0.0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6"/>
      <name val="Script MT Bold"/>
      <family val="4"/>
    </font>
    <font>
      <b/>
      <sz val="12"/>
      <name val="Rockwell"/>
      <family val="1"/>
    </font>
    <font>
      <sz val="10"/>
      <name val="Book Antiqua"/>
      <family val="1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Book Antiqua"/>
      <family val="1"/>
    </font>
    <font>
      <sz val="8"/>
      <name val="Book Antiqua"/>
      <family val="1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Book Antiqua"/>
      <family val="1"/>
    </font>
    <font>
      <b/>
      <sz val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theme="1"/>
      <name val="Nimbus Sans L"/>
    </font>
    <font>
      <sz val="11"/>
      <color indexed="20"/>
      <name val="Calibri"/>
      <family val="2"/>
    </font>
    <font>
      <sz val="11"/>
      <color theme="1"/>
      <name val="Nimbus Sans L"/>
    </font>
    <font>
      <sz val="11"/>
      <color indexed="60"/>
      <name val="Calibri"/>
      <family val="2"/>
    </font>
    <font>
      <sz val="10"/>
      <name val="Lohit Hindi"/>
      <family val="2"/>
    </font>
    <font>
      <b/>
      <i/>
      <u/>
      <sz val="11"/>
      <color theme="1"/>
      <name val="Nimbus Sans 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auto="1"/>
      </right>
      <top style="thin">
        <color indexed="64"/>
      </top>
      <bottom/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rgb="FFFFC000"/>
      </left>
      <right style="thick">
        <color rgb="FFFFC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9" fontId="3" fillId="0" borderId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14" borderId="0" applyNumberFormat="0" applyBorder="0" applyAlignment="0" applyProtection="0"/>
    <xf numFmtId="0" fontId="28" fillId="26" borderId="30" applyNumberFormat="0" applyAlignment="0" applyProtection="0"/>
    <xf numFmtId="0" fontId="29" fillId="27" borderId="31" applyNumberFormat="0" applyAlignment="0" applyProtection="0"/>
    <xf numFmtId="0" fontId="30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31" borderId="0" applyNumberFormat="0" applyBorder="0" applyAlignment="0" applyProtection="0"/>
    <xf numFmtId="0" fontId="32" fillId="17" borderId="30" applyNumberFormat="0" applyAlignment="0" applyProtection="0"/>
    <xf numFmtId="168" fontId="3" fillId="0" borderId="0" applyFont="0" applyFill="0" applyBorder="0" applyAlignment="0" applyProtection="0"/>
    <xf numFmtId="169" fontId="25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13" borderId="0" applyNumberFormat="0" applyBorder="0" applyAlignment="0" applyProtection="0"/>
    <xf numFmtId="166" fontId="3" fillId="0" borderId="0" applyFill="0" applyBorder="0" applyAlignment="0" applyProtection="0"/>
    <xf numFmtId="170" fontId="3" fillId="0" borderId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6" fontId="3" fillId="0" borderId="0" applyFill="0" applyBorder="0" applyAlignment="0" applyProtection="0"/>
    <xf numFmtId="170" fontId="3" fillId="0" borderId="0" applyFill="0" applyBorder="0" applyAlignment="0" applyProtection="0"/>
    <xf numFmtId="166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64" fontId="3" fillId="0" borderId="0" applyFill="0" applyBorder="0" applyAlignment="0" applyProtection="0"/>
    <xf numFmtId="171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33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/>
    <xf numFmtId="172" fontId="38" fillId="0" borderId="0"/>
    <xf numFmtId="0" fontId="39" fillId="26" borderId="3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0" fontId="31" fillId="0" borderId="3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8" applyNumberFormat="0" applyFill="0" applyAlignment="0" applyProtection="0"/>
  </cellStyleXfs>
  <cellXfs count="111">
    <xf numFmtId="0" fontId="0" fillId="0" borderId="0" xfId="0"/>
    <xf numFmtId="0" fontId="3" fillId="0" borderId="0" xfId="3"/>
    <xf numFmtId="0" fontId="3" fillId="0" borderId="0" xfId="3" applyAlignment="1">
      <alignment horizontal="center"/>
    </xf>
    <xf numFmtId="0" fontId="4" fillId="0" borderId="0" xfId="0" applyFont="1" applyAlignment="1">
      <alignment vertical="center"/>
    </xf>
    <xf numFmtId="0" fontId="6" fillId="0" borderId="0" xfId="3" applyFont="1"/>
    <xf numFmtId="0" fontId="7" fillId="0" borderId="0" xfId="3" applyFont="1" applyBorder="1" applyAlignment="1"/>
    <xf numFmtId="0" fontId="8" fillId="0" borderId="0" xfId="3" applyFont="1" applyBorder="1" applyAlignment="1"/>
    <xf numFmtId="0" fontId="9" fillId="0" borderId="0" xfId="3" applyFont="1" applyBorder="1" applyAlignment="1"/>
    <xf numFmtId="0" fontId="11" fillId="0" borderId="0" xfId="3" applyFont="1" applyBorder="1" applyAlignment="1"/>
    <xf numFmtId="164" fontId="7" fillId="0" borderId="0" xfId="3" applyNumberFormat="1" applyFont="1" applyBorder="1" applyAlignment="1"/>
    <xf numFmtId="164" fontId="12" fillId="0" borderId="0" xfId="3" applyNumberFormat="1" applyFont="1" applyBorder="1" applyAlignment="1"/>
    <xf numFmtId="0" fontId="6" fillId="0" borderId="0" xfId="3" applyFont="1" applyAlignment="1"/>
    <xf numFmtId="0" fontId="13" fillId="0" borderId="0" xfId="3" applyFont="1" applyAlignment="1"/>
    <xf numFmtId="0" fontId="14" fillId="0" borderId="0" xfId="3" applyFont="1"/>
    <xf numFmtId="9" fontId="9" fillId="0" borderId="0" xfId="4" applyFont="1" applyFill="1" applyBorder="1" applyAlignment="1" applyProtection="1">
      <alignment horizontal="center"/>
    </xf>
    <xf numFmtId="9" fontId="7" fillId="0" borderId="0" xfId="4" applyFont="1" applyFill="1" applyBorder="1" applyAlignment="1" applyProtection="1">
      <alignment horizontal="center"/>
    </xf>
    <xf numFmtId="0" fontId="9" fillId="0" borderId="0" xfId="3" applyFont="1" applyBorder="1" applyAlignment="1">
      <alignment horizontal="center"/>
    </xf>
    <xf numFmtId="0" fontId="7" fillId="0" borderId="0" xfId="3" applyFont="1" applyAlignment="1"/>
    <xf numFmtId="0" fontId="9" fillId="0" borderId="0" xfId="3" applyFont="1"/>
    <xf numFmtId="0" fontId="10" fillId="6" borderId="1" xfId="0" applyFont="1" applyFill="1" applyBorder="1" applyAlignment="1">
      <alignment horizontal="center"/>
    </xf>
    <xf numFmtId="0" fontId="15" fillId="7" borderId="2" xfId="3" applyFont="1" applyFill="1" applyBorder="1" applyAlignment="1">
      <alignment vertical="center" wrapText="1"/>
    </xf>
    <xf numFmtId="0" fontId="10" fillId="7" borderId="3" xfId="3" applyFont="1" applyFill="1" applyBorder="1" applyAlignment="1">
      <alignment vertical="center" wrapText="1"/>
    </xf>
    <xf numFmtId="0" fontId="10" fillId="7" borderId="4" xfId="3" applyFont="1" applyFill="1" applyBorder="1" applyAlignment="1">
      <alignment vertical="center" wrapText="1"/>
    </xf>
    <xf numFmtId="0" fontId="16" fillId="8" borderId="5" xfId="0" applyFont="1" applyFill="1" applyBorder="1"/>
    <xf numFmtId="165" fontId="10" fillId="9" borderId="6" xfId="1" applyFont="1" applyFill="1" applyBorder="1" applyAlignment="1">
      <alignment horizontal="right"/>
    </xf>
    <xf numFmtId="165" fontId="10" fillId="9" borderId="6" xfId="5" applyFont="1" applyFill="1" applyBorder="1" applyAlignment="1">
      <alignment horizontal="right"/>
    </xf>
    <xf numFmtId="166" fontId="7" fillId="8" borderId="6" xfId="6" applyFont="1" applyFill="1" applyBorder="1" applyAlignment="1" applyProtection="1">
      <alignment horizontal="right"/>
    </xf>
    <xf numFmtId="165" fontId="10" fillId="9" borderId="7" xfId="1" applyFont="1" applyFill="1" applyBorder="1" applyAlignment="1">
      <alignment horizontal="right"/>
    </xf>
    <xf numFmtId="0" fontId="16" fillId="8" borderId="8" xfId="0" applyFont="1" applyFill="1" applyBorder="1"/>
    <xf numFmtId="165" fontId="10" fillId="8" borderId="9" xfId="1" applyFont="1" applyFill="1" applyBorder="1"/>
    <xf numFmtId="165" fontId="10" fillId="9" borderId="9" xfId="1" applyFont="1" applyFill="1" applyBorder="1" applyAlignment="1">
      <alignment horizontal="right"/>
    </xf>
    <xf numFmtId="166" fontId="7" fillId="8" borderId="9" xfId="6" applyFont="1" applyFill="1" applyBorder="1" applyAlignment="1" applyProtection="1">
      <alignment horizontal="right"/>
    </xf>
    <xf numFmtId="0" fontId="7" fillId="8" borderId="8" xfId="2" applyFont="1" applyFill="1" applyBorder="1" applyAlignment="1"/>
    <xf numFmtId="165" fontId="10" fillId="9" borderId="10" xfId="1" applyFont="1" applyFill="1" applyBorder="1" applyAlignment="1">
      <alignment horizontal="right"/>
    </xf>
    <xf numFmtId="165" fontId="10" fillId="8" borderId="9" xfId="1" applyFont="1" applyFill="1" applyBorder="1" applyAlignment="1">
      <alignment horizontal="right"/>
    </xf>
    <xf numFmtId="0" fontId="7" fillId="8" borderId="11" xfId="0" applyFont="1" applyFill="1" applyBorder="1"/>
    <xf numFmtId="165" fontId="10" fillId="8" borderId="12" xfId="1" applyFont="1" applyFill="1" applyBorder="1"/>
    <xf numFmtId="165" fontId="10" fillId="9" borderId="12" xfId="1" applyFont="1" applyFill="1" applyBorder="1" applyAlignment="1">
      <alignment horizontal="right"/>
    </xf>
    <xf numFmtId="0" fontId="7" fillId="8" borderId="8" xfId="0" applyFont="1" applyFill="1" applyBorder="1"/>
    <xf numFmtId="0" fontId="7" fillId="8" borderId="8" xfId="0" applyFont="1" applyFill="1" applyBorder="1" applyAlignment="1">
      <alignment horizontal="left"/>
    </xf>
    <xf numFmtId="0" fontId="7" fillId="8" borderId="8" xfId="3" applyFont="1" applyFill="1" applyBorder="1" applyAlignment="1">
      <alignment horizontal="left"/>
    </xf>
    <xf numFmtId="0" fontId="16" fillId="8" borderId="11" xfId="0" applyFont="1" applyFill="1" applyBorder="1"/>
    <xf numFmtId="166" fontId="7" fillId="8" borderId="12" xfId="6" applyFont="1" applyFill="1" applyBorder="1" applyAlignment="1" applyProtection="1">
      <alignment horizontal="right"/>
    </xf>
    <xf numFmtId="165" fontId="10" fillId="9" borderId="13" xfId="1" applyFont="1" applyFill="1" applyBorder="1" applyAlignment="1">
      <alignment horizontal="right"/>
    </xf>
    <xf numFmtId="165" fontId="17" fillId="10" borderId="2" xfId="1" applyFont="1" applyFill="1" applyBorder="1" applyAlignment="1"/>
    <xf numFmtId="165" fontId="18" fillId="10" borderId="3" xfId="1" applyFont="1" applyFill="1" applyBorder="1" applyAlignment="1"/>
    <xf numFmtId="165" fontId="18" fillId="10" borderId="4" xfId="1" applyFont="1" applyFill="1" applyBorder="1" applyAlignment="1"/>
    <xf numFmtId="0" fontId="7" fillId="8" borderId="5" xfId="2" applyFont="1" applyFill="1" applyBorder="1" applyAlignment="1"/>
    <xf numFmtId="165" fontId="10" fillId="8" borderId="14" xfId="1" applyFont="1" applyFill="1" applyBorder="1"/>
    <xf numFmtId="165" fontId="10" fillId="9" borderId="14" xfId="1" applyFont="1" applyFill="1" applyBorder="1" applyAlignment="1">
      <alignment horizontal="right"/>
    </xf>
    <xf numFmtId="166" fontId="7" fillId="8" borderId="14" xfId="6" applyFont="1" applyFill="1" applyBorder="1" applyAlignment="1" applyProtection="1">
      <alignment horizontal="right"/>
    </xf>
    <xf numFmtId="165" fontId="10" fillId="9" borderId="15" xfId="1" applyFont="1" applyFill="1" applyBorder="1" applyAlignment="1">
      <alignment horizontal="right"/>
    </xf>
    <xf numFmtId="165" fontId="10" fillId="8" borderId="16" xfId="1" applyFont="1" applyFill="1" applyBorder="1"/>
    <xf numFmtId="165" fontId="10" fillId="9" borderId="16" xfId="1" applyFont="1" applyFill="1" applyBorder="1" applyAlignment="1">
      <alignment horizontal="right"/>
    </xf>
    <xf numFmtId="166" fontId="7" fillId="8" borderId="16" xfId="6" applyFont="1" applyFill="1" applyBorder="1" applyAlignment="1" applyProtection="1">
      <alignment horizontal="right"/>
    </xf>
    <xf numFmtId="165" fontId="10" fillId="8" borderId="17" xfId="1" applyFont="1" applyFill="1" applyBorder="1"/>
    <xf numFmtId="165" fontId="10" fillId="9" borderId="17" xfId="1" applyFont="1" applyFill="1" applyBorder="1" applyAlignment="1">
      <alignment horizontal="right"/>
    </xf>
    <xf numFmtId="166" fontId="7" fillId="8" borderId="17" xfId="6" applyFont="1" applyFill="1" applyBorder="1" applyAlignment="1" applyProtection="1">
      <alignment horizontal="right"/>
    </xf>
    <xf numFmtId="165" fontId="10" fillId="9" borderId="18" xfId="1" applyFont="1" applyFill="1" applyBorder="1" applyAlignment="1">
      <alignment horizontal="right"/>
    </xf>
    <xf numFmtId="0" fontId="17" fillId="11" borderId="2" xfId="3" applyFont="1" applyFill="1" applyBorder="1" applyAlignment="1"/>
    <xf numFmtId="0" fontId="19" fillId="11" borderId="3" xfId="3" applyFont="1" applyFill="1" applyBorder="1" applyAlignment="1"/>
    <xf numFmtId="0" fontId="19" fillId="11" borderId="4" xfId="3" applyFont="1" applyFill="1" applyBorder="1" applyAlignment="1"/>
    <xf numFmtId="165" fontId="10" fillId="8" borderId="19" xfId="1" applyFont="1" applyFill="1" applyBorder="1"/>
    <xf numFmtId="165" fontId="10" fillId="9" borderId="20" xfId="1" applyFont="1" applyFill="1" applyBorder="1" applyAlignment="1">
      <alignment horizontal="right"/>
    </xf>
    <xf numFmtId="166" fontId="7" fillId="8" borderId="19" xfId="6" applyFont="1" applyFill="1" applyBorder="1" applyAlignment="1" applyProtection="1">
      <alignment horizontal="right"/>
    </xf>
    <xf numFmtId="165" fontId="10" fillId="8" borderId="21" xfId="1" applyFont="1" applyFill="1" applyBorder="1" applyAlignment="1">
      <alignment horizontal="right"/>
    </xf>
    <xf numFmtId="165" fontId="10" fillId="9" borderId="22" xfId="1" applyFont="1" applyFill="1" applyBorder="1" applyAlignment="1">
      <alignment horizontal="right"/>
    </xf>
    <xf numFmtId="166" fontId="7" fillId="8" borderId="21" xfId="6" applyFont="1" applyFill="1" applyBorder="1" applyAlignment="1" applyProtection="1">
      <alignment horizontal="right"/>
    </xf>
    <xf numFmtId="165" fontId="10" fillId="9" borderId="23" xfId="1" applyFont="1" applyFill="1" applyBorder="1" applyAlignment="1">
      <alignment horizontal="right"/>
    </xf>
    <xf numFmtId="165" fontId="10" fillId="8" borderId="21" xfId="1" applyFont="1" applyFill="1" applyBorder="1"/>
    <xf numFmtId="0" fontId="7" fillId="8" borderId="0" xfId="3" applyFont="1" applyFill="1"/>
    <xf numFmtId="0" fontId="7" fillId="0" borderId="0" xfId="3" applyFont="1"/>
    <xf numFmtId="0" fontId="20" fillId="0" borderId="0" xfId="3" applyFont="1"/>
    <xf numFmtId="0" fontId="9" fillId="8" borderId="0" xfId="3" applyFont="1" applyFill="1" applyBorder="1" applyAlignment="1">
      <alignment horizontal="right"/>
    </xf>
    <xf numFmtId="0" fontId="9" fillId="8" borderId="0" xfId="3" applyFont="1" applyFill="1" applyBorder="1"/>
    <xf numFmtId="0" fontId="9" fillId="8" borderId="0" xfId="3" applyFont="1" applyFill="1"/>
    <xf numFmtId="164" fontId="7" fillId="0" borderId="0" xfId="3" applyNumberFormat="1" applyFont="1" applyFill="1" applyBorder="1" applyAlignment="1">
      <alignment horizontal="center"/>
    </xf>
    <xf numFmtId="2" fontId="9" fillId="0" borderId="0" xfId="3" applyNumberFormat="1" applyFont="1" applyBorder="1" applyAlignment="1">
      <alignment horizontal="center"/>
    </xf>
    <xf numFmtId="2" fontId="14" fillId="0" borderId="0" xfId="3" applyNumberFormat="1" applyFont="1" applyBorder="1" applyAlignment="1">
      <alignment horizontal="center"/>
    </xf>
    <xf numFmtId="9" fontId="21" fillId="0" borderId="0" xfId="4" applyFont="1" applyFill="1" applyBorder="1" applyAlignment="1" applyProtection="1">
      <alignment horizontal="center"/>
    </xf>
    <xf numFmtId="165" fontId="10" fillId="9" borderId="21" xfId="1" applyFont="1" applyFill="1" applyBorder="1" applyAlignment="1">
      <alignment horizontal="right"/>
    </xf>
    <xf numFmtId="165" fontId="10" fillId="9" borderId="20" xfId="5" applyFont="1" applyFill="1" applyBorder="1" applyAlignment="1"/>
    <xf numFmtId="2" fontId="9" fillId="6" borderId="24" xfId="0" applyNumberFormat="1" applyFont="1" applyFill="1" applyBorder="1"/>
    <xf numFmtId="9" fontId="13" fillId="0" borderId="0" xfId="4" applyFont="1" applyFill="1" applyBorder="1" applyAlignment="1" applyProtection="1">
      <alignment horizontal="center"/>
    </xf>
    <xf numFmtId="0" fontId="22" fillId="0" borderId="25" xfId="3" applyFont="1" applyBorder="1"/>
    <xf numFmtId="165" fontId="23" fillId="0" borderId="26" xfId="1" applyFont="1" applyBorder="1"/>
    <xf numFmtId="165" fontId="23" fillId="0" borderId="27" xfId="1" applyFont="1" applyBorder="1" applyAlignment="1">
      <alignment horizontal="right"/>
    </xf>
    <xf numFmtId="166" fontId="7" fillId="8" borderId="26" xfId="6" applyFont="1" applyFill="1" applyBorder="1" applyAlignment="1" applyProtection="1">
      <alignment horizontal="right"/>
    </xf>
    <xf numFmtId="165" fontId="10" fillId="9" borderId="28" xfId="1" applyFont="1" applyFill="1" applyBorder="1" applyAlignment="1">
      <alignment horizontal="right"/>
    </xf>
    <xf numFmtId="2" fontId="7" fillId="6" borderId="24" xfId="0" applyNumberFormat="1" applyFont="1" applyFill="1" applyBorder="1"/>
    <xf numFmtId="0" fontId="9" fillId="0" borderId="0" xfId="3" applyFont="1" applyBorder="1"/>
    <xf numFmtId="0" fontId="9" fillId="0" borderId="0" xfId="3" applyFont="1" applyFill="1" applyBorder="1" applyAlignment="1">
      <alignment horizontal="center"/>
    </xf>
    <xf numFmtId="2" fontId="9" fillId="0" borderId="0" xfId="3" applyNumberFormat="1" applyFont="1" applyFill="1" applyBorder="1" applyAlignment="1">
      <alignment horizontal="center"/>
    </xf>
    <xf numFmtId="0" fontId="13" fillId="0" borderId="0" xfId="3" applyFont="1"/>
    <xf numFmtId="2" fontId="7" fillId="6" borderId="29" xfId="0" applyNumberFormat="1" applyFont="1" applyFill="1" applyBorder="1"/>
    <xf numFmtId="167" fontId="7" fillId="0" borderId="0" xfId="3" applyNumberFormat="1" applyFont="1" applyFill="1" applyBorder="1" applyAlignment="1">
      <alignment horizontal="center"/>
    </xf>
    <xf numFmtId="0" fontId="24" fillId="0" borderId="0" xfId="3" applyFont="1"/>
    <xf numFmtId="0" fontId="24" fillId="0" borderId="0" xfId="3" applyFont="1" applyBorder="1"/>
    <xf numFmtId="0" fontId="3" fillId="0" borderId="0" xfId="3" applyBorder="1"/>
    <xf numFmtId="0" fontId="14" fillId="0" borderId="0" xfId="3" applyFont="1" applyBorder="1" applyAlignment="1">
      <alignment horizontal="center"/>
    </xf>
    <xf numFmtId="0" fontId="3" fillId="0" borderId="0" xfId="3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3" fillId="0" borderId="0" xfId="3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3" borderId="1" xfId="3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</cellXfs>
  <cellStyles count="117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uena 2" xfId="25"/>
    <cellStyle name="Cálculo 2" xfId="26"/>
    <cellStyle name="Celda de comprobación 2" xfId="27"/>
    <cellStyle name="Celda vinculada 2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Excel Built-in Comma" xfId="38"/>
    <cellStyle name="Heading" xfId="39"/>
    <cellStyle name="Heading1" xfId="40"/>
    <cellStyle name="Incorrecto 2" xfId="41"/>
    <cellStyle name="Millares" xfId="1" builtinId="3"/>
    <cellStyle name="Millares 2" xfId="42"/>
    <cellStyle name="Millares 2 2" xfId="43"/>
    <cellStyle name="Millares 2 3" xfId="44"/>
    <cellStyle name="Millares 2 3 2" xfId="6"/>
    <cellStyle name="Millares 2 3 2 10" xfId="45"/>
    <cellStyle name="Millares 2 3 2 2" xfId="46"/>
    <cellStyle name="Millares 2 3 2 3" xfId="47"/>
    <cellStyle name="Millares 2 3 2 4" xfId="48"/>
    <cellStyle name="Millares 2 3 2 5" xfId="49"/>
    <cellStyle name="Millares 2 3 2 6" xfId="50"/>
    <cellStyle name="Millares 2 3 2 7" xfId="51"/>
    <cellStyle name="Millares 2 3 2 8" xfId="52"/>
    <cellStyle name="Millares 2 3 2 9" xfId="53"/>
    <cellStyle name="Millares 2 4" xfId="54"/>
    <cellStyle name="Millares 2 4 2" xfId="55"/>
    <cellStyle name="Millares 2 4 3" xfId="56"/>
    <cellStyle name="Millares 2 4 3 2" xfId="57"/>
    <cellStyle name="Millares 2 4 3 3" xfId="58"/>
    <cellStyle name="Millares 2 4 3 3 2" xfId="59"/>
    <cellStyle name="Millares 2 4 4" xfId="60"/>
    <cellStyle name="Millares 2 4 4 2" xfId="61"/>
    <cellStyle name="Millares 2 5" xfId="62"/>
    <cellStyle name="Millares 3" xfId="63"/>
    <cellStyle name="Millares 3 2" xfId="64"/>
    <cellStyle name="Millares 3 3" xfId="65"/>
    <cellStyle name="Millares 3 4" xfId="66"/>
    <cellStyle name="Millares 3 4 2" xfId="67"/>
    <cellStyle name="Millares 3 5" xfId="68"/>
    <cellStyle name="Millares 4" xfId="69"/>
    <cellStyle name="Millares 4 2" xfId="70"/>
    <cellStyle name="Millares 4 3" xfId="71"/>
    <cellStyle name="Millares 5" xfId="5"/>
    <cellStyle name="Millares 6" xfId="72"/>
    <cellStyle name="Millares 7" xfId="73"/>
    <cellStyle name="Neutral" xfId="2" builtinId="28"/>
    <cellStyle name="Neutral 2" xfId="74"/>
    <cellStyle name="Normal" xfId="0" builtinId="0"/>
    <cellStyle name="Normal 10" xfId="75"/>
    <cellStyle name="Normal 10 2" xfId="76"/>
    <cellStyle name="Normal 11" xfId="77"/>
    <cellStyle name="Normal 12" xfId="78"/>
    <cellStyle name="Normal 13" xfId="79"/>
    <cellStyle name="Normal 2" xfId="3"/>
    <cellStyle name="Normal 2 2" xfId="80"/>
    <cellStyle name="Normal 2 2 2" xfId="81"/>
    <cellStyle name="Normal 2 3" xfId="82"/>
    <cellStyle name="Normal 3" xfId="83"/>
    <cellStyle name="Normal 3 2" xfId="84"/>
    <cellStyle name="Normal 3 2 2" xfId="85"/>
    <cellStyle name="Normal 3 2 3" xfId="86"/>
    <cellStyle name="Normal 3 2 3 2" xfId="87"/>
    <cellStyle name="Normal 3 2 3 2 2" xfId="88"/>
    <cellStyle name="Normal 3 2 4" xfId="89"/>
    <cellStyle name="Normal 3 3" xfId="90"/>
    <cellStyle name="Normal 4" xfId="91"/>
    <cellStyle name="Normal 4 2" xfId="92"/>
    <cellStyle name="Normal 5" xfId="93"/>
    <cellStyle name="Normal 6" xfId="94"/>
    <cellStyle name="Normal 6 2" xfId="95"/>
    <cellStyle name="Normal 7" xfId="96"/>
    <cellStyle name="Normal 7 2" xfId="97"/>
    <cellStyle name="Normal 8" xfId="98"/>
    <cellStyle name="Normal 9" xfId="99"/>
    <cellStyle name="Notas 2" xfId="100"/>
    <cellStyle name="Percent 2" xfId="101"/>
    <cellStyle name="Porcentual 2" xfId="4"/>
    <cellStyle name="Porcentual 2 2" xfId="102"/>
    <cellStyle name="Porcentual 2 3" xfId="103"/>
    <cellStyle name="Porcentual 3" xfId="104"/>
    <cellStyle name="Porcentual 4" xfId="105"/>
    <cellStyle name="Porcentual 5" xfId="106"/>
    <cellStyle name="Result" xfId="107"/>
    <cellStyle name="Result2" xfId="108"/>
    <cellStyle name="Salida 2" xfId="109"/>
    <cellStyle name="Texto de advertencia 2" xfId="110"/>
    <cellStyle name="Texto explicativo 2" xfId="111"/>
    <cellStyle name="Título 1 2" xfId="112"/>
    <cellStyle name="Título 2 2" xfId="113"/>
    <cellStyle name="Título 3 2" xfId="114"/>
    <cellStyle name="Título 4" xfId="115"/>
    <cellStyle name="Total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</xdr:row>
      <xdr:rowOff>85726</xdr:rowOff>
    </xdr:from>
    <xdr:to>
      <xdr:col>0</xdr:col>
      <xdr:colOff>816864</xdr:colOff>
      <xdr:row>6</xdr:row>
      <xdr:rowOff>86928</xdr:rowOff>
    </xdr:to>
    <xdr:pic>
      <xdr:nvPicPr>
        <xdr:cNvPr id="2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47676"/>
          <a:ext cx="664464" cy="1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1057275</xdr:colOff>
      <xdr:row>7</xdr:row>
      <xdr:rowOff>79375</xdr:rowOff>
    </xdr:to>
    <xdr:pic>
      <xdr:nvPicPr>
        <xdr:cNvPr id="3" name="2 Imagen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9050"/>
          <a:ext cx="971550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OCUMENTO%202011\FEBRERO\COMMODITY\DOCUMENTO%202010\DOCUMENTO%20DICIEMBRE%202010\COMMMODITIES\producto%20commudities.xlsx%20beli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terminados\DOCUMENTO%202011\ENERO\Claudio%202011\DOCUMENTO%20DICIEMBRE%202010\COMMMODITIES\producto%20commudities.xlsx%20beli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eche%20mayo-2015/Sondeos%20precios%20globales%20de%20leches%20Mayo%20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%20HASTA%20DICIEMBRE%202015/Monitoreo%20Leches%20para%20la%20pagina%20web%202015/Comportamiento%20precios%20golobales%20de%20Leches%20mayo%20vs.%20abril%2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- general  "/>
      <sheetName val=" comp. global sup. grand y peq."/>
      <sheetName val="Alza, baja,y sin var"/>
      <sheetName val="Comp. -dic. 2014 v Mayo 2015. "/>
      <sheetName val=" globales Alza, baja, dic. 2014"/>
      <sheetName val="Resumen-dic-2014-may.15 "/>
    </sheetNames>
    <sheetDataSet>
      <sheetData sheetId="0"/>
      <sheetData sheetId="1">
        <row r="15">
          <cell r="B15" t="str">
            <v>Leche en polvo Milex ( 2,722 grs)</v>
          </cell>
          <cell r="C15">
            <v>1370.596</v>
          </cell>
          <cell r="D15">
            <v>1372.4924999999998</v>
          </cell>
        </row>
        <row r="16">
          <cell r="B16" t="str">
            <v>Leche en polvo Milex Instantánea   ( Funda, 2,200 grs)</v>
          </cell>
          <cell r="C16">
            <v>951.6633333333333</v>
          </cell>
          <cell r="D16">
            <v>949.1633333333333</v>
          </cell>
        </row>
        <row r="17">
          <cell r="B17" t="str">
            <v>Leche en polvo Milex  ( Funda, 2,200 grs)</v>
          </cell>
          <cell r="C17">
            <v>955.82999999999993</v>
          </cell>
          <cell r="D17">
            <v>953.3216666666666</v>
          </cell>
        </row>
        <row r="18">
          <cell r="B18" t="str">
            <v>Leche en polvo Milex Kinder Gold (1,600 grs)</v>
          </cell>
          <cell r="C18">
            <v>1171.798</v>
          </cell>
          <cell r="D18">
            <v>1173.3979999999999</v>
          </cell>
        </row>
        <row r="19">
          <cell r="B19" t="str">
            <v>Leche en polvo  Milex  (Sobre, 1500 grs )</v>
          </cell>
          <cell r="C19">
            <v>685.9849999999999</v>
          </cell>
          <cell r="D19">
            <v>689</v>
          </cell>
        </row>
        <row r="20">
          <cell r="B20" t="str">
            <v>Leche en polvo  Milex  (Funda, 1000 grs)</v>
          </cell>
          <cell r="C20">
            <v>462.38600000000008</v>
          </cell>
          <cell r="D20">
            <v>464</v>
          </cell>
        </row>
        <row r="21">
          <cell r="B21" t="str">
            <v>Leche en polvo Milex (Sobre 125 grs)</v>
          </cell>
          <cell r="C21">
            <v>56.960000000000008</v>
          </cell>
          <cell r="D21">
            <v>58.150000000000006</v>
          </cell>
        </row>
        <row r="22">
          <cell r="B22" t="str">
            <v>Leche en polvo Milex (360 grs)</v>
          </cell>
          <cell r="C22">
            <v>224.64666666666668</v>
          </cell>
          <cell r="D22">
            <v>224.99333333333334</v>
          </cell>
        </row>
        <row r="23">
          <cell r="B23" t="str">
            <v>Leche en polvo Baby M1 (400 grs)</v>
          </cell>
          <cell r="C23">
            <v>242.31500000000003</v>
          </cell>
          <cell r="D23">
            <v>243.82500000000002</v>
          </cell>
        </row>
        <row r="24">
          <cell r="B24" t="str">
            <v>Leche en polvo Baby M1 (900 grs)</v>
          </cell>
          <cell r="C24">
            <v>532.98</v>
          </cell>
          <cell r="D24">
            <v>536.32666666666671</v>
          </cell>
        </row>
        <row r="25">
          <cell r="B25" t="str">
            <v>Leche en polvo Nestógeno No.1 (400 grs)</v>
          </cell>
          <cell r="C25">
            <v>230.31333333333336</v>
          </cell>
          <cell r="D25">
            <v>228.32666666666668</v>
          </cell>
        </row>
        <row r="26">
          <cell r="B26" t="str">
            <v>Leche en polvo Nestógeno   No.1 ( 900 grs)</v>
          </cell>
          <cell r="C26">
            <v>503.47333333333336</v>
          </cell>
          <cell r="D26">
            <v>501.31666666666666</v>
          </cell>
        </row>
        <row r="27">
          <cell r="B27" t="str">
            <v xml:space="preserve">Leche en polvo  Nutra ( 2,269 grs) </v>
          </cell>
          <cell r="C27">
            <v>946.31000000000006</v>
          </cell>
          <cell r="D27">
            <v>945.98</v>
          </cell>
        </row>
        <row r="28">
          <cell r="B28" t="str">
            <v>Leche en polvo  Nutra (Funda, 2,269 grs)</v>
          </cell>
          <cell r="C28">
            <v>906.9799999999999</v>
          </cell>
          <cell r="D28">
            <v>907.99799999999993</v>
          </cell>
        </row>
        <row r="29">
          <cell r="B29" t="str">
            <v>Leche en polvo Nutra  (Sobre, 125  grs)</v>
          </cell>
          <cell r="C29">
            <v>54.177999999999997</v>
          </cell>
          <cell r="D29">
            <v>53.818333333333335</v>
          </cell>
        </row>
        <row r="30">
          <cell r="B30" t="str">
            <v>Leche en polvo  Nido ( Funda  2,500 grs)</v>
          </cell>
          <cell r="C30">
            <v>1174.7959999999998</v>
          </cell>
          <cell r="D30">
            <v>1184.9949999999999</v>
          </cell>
        </row>
        <row r="31">
          <cell r="B31" t="str">
            <v xml:space="preserve">Leche en polvo Nido Crecimiento  (2,200 grs) </v>
          </cell>
          <cell r="C31">
            <v>1245.7959999999998</v>
          </cell>
          <cell r="D31">
            <v>1243.6566666666668</v>
          </cell>
        </row>
        <row r="32">
          <cell r="B32" t="str">
            <v>Leche en polvo Nido Crecimiento  (Funda,  2,200 grs)</v>
          </cell>
          <cell r="C32">
            <v>1097.1566666666665</v>
          </cell>
          <cell r="D32">
            <v>1095.49</v>
          </cell>
        </row>
        <row r="34">
          <cell r="B34" t="str">
            <v xml:space="preserve">Leche en polvo Kanny Instantánea (  Funda 2,500 grs) </v>
          </cell>
          <cell r="C34">
            <v>1098.6599999999999</v>
          </cell>
          <cell r="D34">
            <v>1100.3233333333335</v>
          </cell>
        </row>
        <row r="35">
          <cell r="B35" t="str">
            <v>Leche en polvo Alacta Plus ( 1,800 grs)</v>
          </cell>
          <cell r="C35">
            <v>1344.1633333333332</v>
          </cell>
          <cell r="D35">
            <v>1348.4949999999999</v>
          </cell>
        </row>
        <row r="36">
          <cell r="B36" t="str">
            <v>Leche en polvo Rica  (Envase Plástico,  2,500 grs)</v>
          </cell>
          <cell r="C36">
            <v>954.99</v>
          </cell>
          <cell r="D36">
            <v>954.995</v>
          </cell>
        </row>
        <row r="37">
          <cell r="B37" t="str">
            <v>Leche en polvo Rica  (Funda,  2,200 grs)</v>
          </cell>
          <cell r="C37">
            <v>879.9799999999999</v>
          </cell>
          <cell r="D37">
            <v>879.18</v>
          </cell>
        </row>
        <row r="38">
          <cell r="B38" t="str">
            <v>Leche en polvo Rica  (Funda, 1,500 grs)</v>
          </cell>
          <cell r="C38">
            <v>604.14666666666665</v>
          </cell>
          <cell r="D38">
            <v>597.7940000000001</v>
          </cell>
        </row>
        <row r="39">
          <cell r="B39" t="str">
            <v>Leche en polvo Dos Pinos  (Funda,  2,200 grs)</v>
          </cell>
          <cell r="C39">
            <v>883.38599999999985</v>
          </cell>
          <cell r="D39">
            <v>886.37599999999998</v>
          </cell>
        </row>
        <row r="40">
          <cell r="B40" t="str">
            <v>Leche en polvo Borden Dairy (Funda 1,600 grs)</v>
          </cell>
          <cell r="C40">
            <v>861.995</v>
          </cell>
          <cell r="D40">
            <v>866.32666666666671</v>
          </cell>
        </row>
        <row r="41">
          <cell r="B41" t="str">
            <v>Leche en polvo Similac  No.1 (400 grs)</v>
          </cell>
          <cell r="C41">
            <v>496.48</v>
          </cell>
          <cell r="D41">
            <v>494.99</v>
          </cell>
        </row>
        <row r="42">
          <cell r="B42" t="str">
            <v>Leche en polvo Similac  No.1 (900 grs)</v>
          </cell>
          <cell r="C42">
            <v>1015.1483333333332</v>
          </cell>
          <cell r="D42">
            <v>1020.97</v>
          </cell>
        </row>
        <row r="43">
          <cell r="B43" t="str">
            <v>Leche Líquida  Similac ( 2 onz/Pqte. 24 und.)</v>
          </cell>
          <cell r="C43">
            <v>1050.9379999999999</v>
          </cell>
          <cell r="D43">
            <v>1054.6666666666667</v>
          </cell>
        </row>
        <row r="44">
          <cell r="B44" t="str">
            <v>Leche en polvo Isomil (400 grs)</v>
          </cell>
          <cell r="C44">
            <v>514.57800000000009</v>
          </cell>
          <cell r="D44" t="str">
            <v>-</v>
          </cell>
        </row>
        <row r="45">
          <cell r="B45" t="str">
            <v>Leche en polvo Isomil (900 grs)</v>
          </cell>
          <cell r="C45">
            <v>1007.9833333333332</v>
          </cell>
          <cell r="D45">
            <v>1007.9966666666666</v>
          </cell>
        </row>
        <row r="46">
          <cell r="B46" t="str">
            <v>Leche Líquida  Isomil ( 2 onz/Pqte. 6 und.)</v>
          </cell>
          <cell r="C46">
            <v>286.93166666666667</v>
          </cell>
          <cell r="D46">
            <v>289.4975</v>
          </cell>
        </row>
        <row r="47">
          <cell r="B47" t="str">
            <v>Leche Líquida  Entera Parmalat (Lt)</v>
          </cell>
          <cell r="C47">
            <v>60.813333333333333</v>
          </cell>
          <cell r="D47">
            <v>62.651666666666671</v>
          </cell>
        </row>
        <row r="48">
          <cell r="B48" t="str">
            <v>Leche Líquida  Listamilk Rica (Lt)</v>
          </cell>
          <cell r="C48">
            <v>56.168000000000006</v>
          </cell>
          <cell r="D48">
            <v>57.488333333333337</v>
          </cell>
        </row>
        <row r="49">
          <cell r="B49" t="str">
            <v>Leche Líquida a La Vaquita (Lt)</v>
          </cell>
          <cell r="C49">
            <v>52.330000000000005</v>
          </cell>
          <cell r="D49">
            <v>51.589999999999996</v>
          </cell>
        </row>
        <row r="50">
          <cell r="B50" t="str">
            <v>Leche Entera Líquida Rica (Lt.)</v>
          </cell>
          <cell r="C50">
            <v>61.168000000000006</v>
          </cell>
          <cell r="D50">
            <v>63.186</v>
          </cell>
        </row>
        <row r="51">
          <cell r="B51" t="str">
            <v>Leche Líquida  Dos Pino (Lt)</v>
          </cell>
          <cell r="C51">
            <v>55.146666666666668</v>
          </cell>
          <cell r="D51">
            <v>55.32</v>
          </cell>
        </row>
        <row r="52">
          <cell r="B52" t="str">
            <v>Leche Carnation (315 ml)</v>
          </cell>
          <cell r="C52">
            <v>49.646666666666668</v>
          </cell>
          <cell r="D52">
            <v>50.818333333333335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ecios-global Mayo 15"/>
    </sheetNames>
    <sheetDataSet>
      <sheetData sheetId="0">
        <row r="17">
          <cell r="I17">
            <v>1372.4924999999998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O166"/>
  <sheetViews>
    <sheetView tabSelected="1" showWhiteSpace="0" view="pageLayout" topLeftCell="A4" zoomScaleSheetLayoutView="90" workbookViewId="0">
      <selection activeCell="A40" sqref="A40"/>
    </sheetView>
  </sheetViews>
  <sheetFormatPr baseColWidth="10" defaultColWidth="11.42578125" defaultRowHeight="12.75"/>
  <cols>
    <col min="1" max="1" width="60.85546875" style="1" customWidth="1"/>
    <col min="2" max="2" width="33.28515625" style="1" customWidth="1"/>
    <col min="3" max="3" width="27.42578125" style="1" customWidth="1"/>
    <col min="4" max="4" width="26.28515625" style="1" customWidth="1"/>
    <col min="5" max="5" width="22.28515625" style="1" customWidth="1"/>
    <col min="6" max="6" width="6.7109375" style="1" customWidth="1"/>
    <col min="7" max="7" width="2.28515625" style="1" customWidth="1"/>
    <col min="8" max="8" width="5.7109375" style="1" customWidth="1"/>
    <col min="9" max="9" width="7.85546875" style="1" customWidth="1"/>
    <col min="10" max="10" width="7.140625" style="1" customWidth="1"/>
    <col min="11" max="11" width="7.28515625" style="1" customWidth="1"/>
    <col min="12" max="12" width="11" style="1" hidden="1" customWidth="1"/>
    <col min="13" max="13" width="12" style="1" hidden="1" customWidth="1"/>
    <col min="14" max="14" width="14.42578125" style="1" hidden="1" customWidth="1"/>
    <col min="15" max="15" width="0" style="1" hidden="1" customWidth="1"/>
    <col min="16" max="16" width="16.7109375" style="1" hidden="1" customWidth="1"/>
    <col min="17" max="17" width="10.85546875" style="1" hidden="1" customWidth="1"/>
    <col min="18" max="18" width="10.7109375" style="1" hidden="1" customWidth="1"/>
    <col min="19" max="19" width="5.7109375" style="1" customWidth="1"/>
    <col min="20" max="20" width="9" style="1" customWidth="1"/>
    <col min="21" max="22" width="11.42578125" style="1"/>
    <col min="23" max="23" width="7" style="1" customWidth="1"/>
    <col min="24" max="24" width="10.85546875" style="1" customWidth="1"/>
    <col min="25" max="25" width="7.42578125" style="1" hidden="1" customWidth="1"/>
    <col min="26" max="26" width="7" style="1" customWidth="1"/>
    <col min="27" max="27" width="7.28515625" style="1" customWidth="1"/>
    <col min="28" max="28" width="6.7109375" style="1" customWidth="1"/>
    <col min="29" max="29" width="6.85546875" style="1" customWidth="1"/>
    <col min="30" max="30" width="6.5703125" style="1" customWidth="1"/>
    <col min="31" max="32" width="8.5703125" style="1" customWidth="1"/>
    <col min="33" max="33" width="7.5703125" style="2" customWidth="1"/>
    <col min="34" max="34" width="4.28515625" style="1" customWidth="1"/>
    <col min="35" max="35" width="7" style="1" customWidth="1"/>
    <col min="36" max="36" width="4.140625" style="1" customWidth="1"/>
    <col min="37" max="37" width="6.42578125" style="1" customWidth="1"/>
    <col min="38" max="38" width="11.42578125" style="1"/>
    <col min="39" max="39" width="8.28515625" style="1" customWidth="1"/>
    <col min="40" max="16384" width="11.42578125" style="1"/>
  </cols>
  <sheetData>
    <row r="1" spans="1:41" ht="0.75" hidden="1" customHeight="1"/>
    <row r="2" spans="1:41" ht="5.25" hidden="1" customHeight="1"/>
    <row r="3" spans="1:41" ht="5.25" hidden="1" customHeight="1"/>
    <row r="4" spans="1:41" ht="1.5" customHeight="1"/>
    <row r="5" spans="1:41" ht="1.5" customHeight="1">
      <c r="A5" s="2"/>
    </row>
    <row r="6" spans="1:41" ht="25.5" customHeight="1">
      <c r="A6" s="102"/>
      <c r="B6" s="102"/>
      <c r="C6" s="102"/>
      <c r="D6" s="102"/>
      <c r="E6" s="102"/>
      <c r="F6" s="102"/>
    </row>
    <row r="7" spans="1:41" ht="21.75" customHeight="1">
      <c r="A7" s="103" t="s">
        <v>0</v>
      </c>
      <c r="B7" s="103"/>
      <c r="C7" s="103"/>
      <c r="D7" s="103"/>
      <c r="E7" s="103"/>
      <c r="F7" s="10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</row>
    <row r="8" spans="1:41" ht="16.5" customHeight="1">
      <c r="A8" s="104" t="s">
        <v>1</v>
      </c>
      <c r="B8" s="104"/>
      <c r="C8" s="104"/>
      <c r="D8" s="104"/>
      <c r="E8" s="104"/>
      <c r="F8" s="104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6"/>
      <c r="T8" s="6"/>
      <c r="U8" s="6"/>
      <c r="V8" s="6"/>
      <c r="W8" s="6"/>
      <c r="X8" s="6"/>
    </row>
    <row r="9" spans="1:41" ht="16.5" customHeight="1">
      <c r="A9" s="105" t="s">
        <v>2</v>
      </c>
      <c r="B9" s="105"/>
      <c r="C9" s="105"/>
      <c r="D9" s="105"/>
      <c r="E9" s="105"/>
      <c r="F9" s="105"/>
      <c r="G9" s="7"/>
      <c r="H9" s="7"/>
      <c r="I9" s="7"/>
      <c r="J9" s="7"/>
      <c r="K9" s="7"/>
      <c r="L9" s="5"/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6"/>
    </row>
    <row r="10" spans="1:41" ht="19.5" customHeight="1">
      <c r="A10" s="106" t="s">
        <v>3</v>
      </c>
      <c r="B10" s="106"/>
      <c r="C10" s="106"/>
      <c r="D10" s="106"/>
      <c r="E10" s="106"/>
      <c r="F10" s="106"/>
      <c r="G10" s="8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6"/>
    </row>
    <row r="11" spans="1:41" ht="20.25" customHeight="1" thickBot="1">
      <c r="A11" s="101" t="s">
        <v>4</v>
      </c>
      <c r="B11" s="101"/>
      <c r="C11" s="101"/>
      <c r="D11" s="101"/>
      <c r="E11" s="101"/>
      <c r="F11" s="10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0"/>
      <c r="U11" s="10"/>
      <c r="V11" s="10"/>
      <c r="W11" s="10"/>
      <c r="X11" s="10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41" ht="1.5" hidden="1" customHeight="1" thickBo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18.75" customHeight="1" thickTop="1" thickBot="1">
      <c r="A13" s="107" t="s">
        <v>5</v>
      </c>
      <c r="B13" s="108" t="s">
        <v>6</v>
      </c>
      <c r="C13" s="108" t="s">
        <v>7</v>
      </c>
      <c r="D13" s="109" t="s">
        <v>8</v>
      </c>
      <c r="E13" s="109"/>
      <c r="F13" s="14"/>
      <c r="G13" s="15"/>
      <c r="H13" s="16"/>
      <c r="I13" s="17"/>
      <c r="J13" s="17"/>
      <c r="K13" s="18"/>
      <c r="L13" s="18"/>
      <c r="M13" s="18"/>
      <c r="N13" s="18"/>
      <c r="O13" s="18"/>
      <c r="P13" s="18"/>
      <c r="Q13" s="18"/>
      <c r="R13" s="18"/>
      <c r="AG13" s="1"/>
    </row>
    <row r="14" spans="1:41" ht="18.75" customHeight="1" thickTop="1" thickBot="1">
      <c r="A14" s="107"/>
      <c r="B14" s="108"/>
      <c r="C14" s="108"/>
      <c r="D14" s="110" t="s">
        <v>4</v>
      </c>
      <c r="E14" s="110"/>
      <c r="F14" s="18"/>
      <c r="G14" s="15"/>
      <c r="H14" s="16"/>
      <c r="I14" s="17"/>
      <c r="J14" s="17"/>
      <c r="K14" s="18"/>
      <c r="L14" s="18"/>
      <c r="M14" s="18"/>
      <c r="N14" s="18"/>
      <c r="O14" s="18"/>
      <c r="P14" s="18"/>
      <c r="Q14" s="18"/>
      <c r="R14" s="18"/>
      <c r="AG14" s="1"/>
    </row>
    <row r="15" spans="1:41" ht="23.25" customHeight="1" thickTop="1" thickBot="1">
      <c r="A15" s="107"/>
      <c r="B15" s="108"/>
      <c r="C15" s="108"/>
      <c r="D15" s="19" t="s">
        <v>9</v>
      </c>
      <c r="E15" s="19" t="s">
        <v>10</v>
      </c>
      <c r="F15" s="18"/>
      <c r="G15" s="15"/>
      <c r="H15" s="16"/>
      <c r="I15" s="17"/>
      <c r="J15" s="17"/>
      <c r="K15" s="18"/>
      <c r="L15" s="18"/>
      <c r="M15" s="18"/>
      <c r="N15" s="18"/>
      <c r="O15" s="18"/>
      <c r="P15" s="18"/>
      <c r="Q15" s="18"/>
      <c r="R15" s="18"/>
      <c r="AG15" s="1"/>
    </row>
    <row r="16" spans="1:41" ht="23.25" customHeight="1" thickTop="1" thickBot="1">
      <c r="A16" s="20" t="s">
        <v>11</v>
      </c>
      <c r="B16" s="21"/>
      <c r="C16" s="21"/>
      <c r="D16" s="21"/>
      <c r="E16" s="22"/>
      <c r="F16" s="18"/>
      <c r="G16" s="15"/>
      <c r="H16" s="16"/>
      <c r="I16" s="17"/>
      <c r="J16" s="17"/>
      <c r="K16" s="18"/>
      <c r="L16" s="18"/>
      <c r="M16" s="18"/>
      <c r="N16" s="18"/>
      <c r="O16" s="18"/>
      <c r="P16" s="18"/>
      <c r="Q16" s="18"/>
      <c r="R16" s="18"/>
      <c r="AG16" s="1"/>
    </row>
    <row r="17" spans="1:33" ht="30" customHeight="1" thickTop="1">
      <c r="A17" s="23" t="str">
        <f>'[3] comp. global sup. grand y peq.'!B30</f>
        <v>Leche en polvo  Nido ( Funda  2,500 grs)</v>
      </c>
      <c r="B17" s="24">
        <f>'[3] comp. global sup. grand y peq.'!C30</f>
        <v>1174.7959999999998</v>
      </c>
      <c r="C17" s="25">
        <f>'[3] comp. global sup. grand y peq.'!D30</f>
        <v>1184.9949999999999</v>
      </c>
      <c r="D17" s="26">
        <f t="shared" ref="D17:D36" si="0">C17-B17</f>
        <v>10.199000000000069</v>
      </c>
      <c r="E17" s="27">
        <f t="shared" ref="E17:E36" si="1">D17/B17*100</f>
        <v>0.86815072574302865</v>
      </c>
      <c r="F17" s="18"/>
      <c r="G17" s="15"/>
      <c r="H17" s="16"/>
      <c r="I17" s="17"/>
      <c r="J17" s="17"/>
      <c r="K17" s="18"/>
      <c r="L17" s="18"/>
      <c r="M17" s="18"/>
      <c r="N17" s="18"/>
      <c r="O17" s="18"/>
      <c r="P17" s="18"/>
      <c r="Q17" s="18"/>
      <c r="R17" s="18"/>
      <c r="AG17" s="1"/>
    </row>
    <row r="18" spans="1:33" ht="30" customHeight="1">
      <c r="A18" s="28" t="str">
        <f>'[3] comp. global sup. grand y peq.'!B42</f>
        <v>Leche en polvo Similac  No.1 (900 grs)</v>
      </c>
      <c r="B18" s="29">
        <f>'[3] comp. global sup. grand y peq.'!C42</f>
        <v>1015.1483333333332</v>
      </c>
      <c r="C18" s="30">
        <f>'[3] comp. global sup. grand y peq.'!D42</f>
        <v>1020.97</v>
      </c>
      <c r="D18" s="31">
        <f t="shared" si="0"/>
        <v>5.8216666666668289</v>
      </c>
      <c r="E18" s="27">
        <f t="shared" si="1"/>
        <v>0.57347940941309028</v>
      </c>
      <c r="F18" s="18"/>
      <c r="G18" s="15"/>
      <c r="H18" s="16"/>
      <c r="I18" s="17"/>
      <c r="J18" s="17"/>
      <c r="K18" s="18"/>
      <c r="L18" s="18"/>
      <c r="M18" s="18"/>
      <c r="N18" s="18"/>
      <c r="O18" s="18"/>
      <c r="P18" s="18"/>
      <c r="Q18" s="18"/>
      <c r="R18" s="18"/>
      <c r="AG18" s="1"/>
    </row>
    <row r="19" spans="1:33" ht="30" customHeight="1">
      <c r="A19" s="32" t="str">
        <f>'[3] comp. global sup. grand y peq.'!B40</f>
        <v>Leche en polvo Borden Dairy (Funda 1,600 grs)</v>
      </c>
      <c r="B19" s="29">
        <f>'[3] comp. global sup. grand y peq.'!C40</f>
        <v>861.995</v>
      </c>
      <c r="C19" s="30">
        <f>'[3] comp. global sup. grand y peq.'!D40</f>
        <v>866.32666666666671</v>
      </c>
      <c r="D19" s="31">
        <f t="shared" si="0"/>
        <v>4.3316666666667061</v>
      </c>
      <c r="E19" s="33">
        <f t="shared" si="1"/>
        <v>0.50251644924468308</v>
      </c>
      <c r="F19" s="18"/>
      <c r="G19" s="15"/>
      <c r="H19" s="16"/>
      <c r="I19" s="17"/>
      <c r="J19" s="17"/>
      <c r="K19" s="18"/>
      <c r="L19" s="18"/>
      <c r="M19" s="18"/>
      <c r="N19" s="18"/>
      <c r="O19" s="18"/>
      <c r="P19" s="18"/>
      <c r="Q19" s="18"/>
      <c r="R19" s="18"/>
      <c r="AG19" s="1"/>
    </row>
    <row r="20" spans="1:33" ht="30" customHeight="1">
      <c r="A20" s="28" t="str">
        <f>'[3] comp. global sup. grand y peq.'!B35</f>
        <v>Leche en polvo Alacta Plus ( 1,800 grs)</v>
      </c>
      <c r="B20" s="34">
        <f>'[3] comp. global sup. grand y peq.'!C35</f>
        <v>1344.1633333333332</v>
      </c>
      <c r="C20" s="30">
        <f>'[3] comp. global sup. grand y peq.'!D35</f>
        <v>1348.4949999999999</v>
      </c>
      <c r="D20" s="31">
        <f t="shared" si="0"/>
        <v>4.3316666666667061</v>
      </c>
      <c r="E20" s="27">
        <f t="shared" si="1"/>
        <v>0.32225746375068803</v>
      </c>
      <c r="F20" s="18"/>
      <c r="G20" s="15"/>
      <c r="H20" s="16"/>
      <c r="I20" s="17"/>
      <c r="J20" s="17"/>
      <c r="K20" s="18"/>
      <c r="L20" s="18"/>
      <c r="M20" s="18"/>
      <c r="N20" s="18"/>
      <c r="O20" s="18"/>
      <c r="P20" s="18"/>
      <c r="Q20" s="18"/>
      <c r="R20" s="18"/>
      <c r="AG20" s="1"/>
    </row>
    <row r="21" spans="1:33" ht="30" customHeight="1">
      <c r="A21" s="35" t="str">
        <f>'[3] comp. global sup. grand y peq.'!B43</f>
        <v>Leche Líquida  Similac ( 2 onz/Pqte. 24 und.)</v>
      </c>
      <c r="B21" s="36">
        <f>'[3] comp. global sup. grand y peq.'!C43</f>
        <v>1050.9379999999999</v>
      </c>
      <c r="C21" s="37">
        <f>'[3] comp. global sup. grand y peq.'!D43</f>
        <v>1054.6666666666667</v>
      </c>
      <c r="D21" s="31">
        <f t="shared" si="0"/>
        <v>3.728666666666868</v>
      </c>
      <c r="E21" s="27">
        <f t="shared" si="1"/>
        <v>0.35479416166004735</v>
      </c>
      <c r="F21" s="18"/>
      <c r="G21" s="15"/>
      <c r="H21" s="16"/>
      <c r="I21" s="17"/>
      <c r="J21" s="17"/>
      <c r="K21" s="18"/>
      <c r="L21" s="18"/>
      <c r="M21" s="18"/>
      <c r="N21" s="18"/>
      <c r="O21" s="18"/>
      <c r="P21" s="18"/>
      <c r="Q21" s="18"/>
      <c r="R21" s="18"/>
      <c r="AG21" s="1"/>
    </row>
    <row r="22" spans="1:33" ht="30" customHeight="1">
      <c r="A22" s="38" t="str">
        <f>'[3] comp. global sup. grand y peq.'!B24</f>
        <v>Leche en polvo Baby M1 (900 grs)</v>
      </c>
      <c r="B22" s="29">
        <f>'[3] comp. global sup. grand y peq.'!C24</f>
        <v>532.98</v>
      </c>
      <c r="C22" s="30">
        <f>'[3] comp. global sup. grand y peq.'!D24</f>
        <v>536.32666666666671</v>
      </c>
      <c r="D22" s="31">
        <f t="shared" si="0"/>
        <v>3.3466666666666924</v>
      </c>
      <c r="E22" s="27">
        <f t="shared" si="1"/>
        <v>0.62791599434625922</v>
      </c>
      <c r="F22" s="18"/>
      <c r="G22" s="15"/>
      <c r="H22" s="16"/>
      <c r="I22" s="17"/>
      <c r="J22" s="17"/>
      <c r="K22" s="18"/>
      <c r="L22" s="18"/>
      <c r="M22" s="18"/>
      <c r="N22" s="18"/>
      <c r="O22" s="18"/>
      <c r="P22" s="18"/>
      <c r="Q22" s="18"/>
      <c r="R22" s="18"/>
      <c r="AG22" s="1"/>
    </row>
    <row r="23" spans="1:33" ht="30" customHeight="1">
      <c r="A23" s="28" t="str">
        <f>'[3] comp. global sup. grand y peq.'!B19</f>
        <v>Leche en polvo  Milex  (Sobre, 1500 grs )</v>
      </c>
      <c r="B23" s="29">
        <f>'[3] comp. global sup. grand y peq.'!C19</f>
        <v>685.9849999999999</v>
      </c>
      <c r="C23" s="30">
        <f>'[3] comp. global sup. grand y peq.'!D19</f>
        <v>689</v>
      </c>
      <c r="D23" s="31">
        <f t="shared" si="0"/>
        <v>3.0150000000001</v>
      </c>
      <c r="E23" s="27">
        <f t="shared" si="1"/>
        <v>0.43951398354192883</v>
      </c>
      <c r="F23" s="18"/>
      <c r="G23" s="15"/>
      <c r="H23" s="16"/>
      <c r="I23" s="17"/>
      <c r="J23" s="17"/>
      <c r="K23" s="18"/>
      <c r="L23" s="18"/>
      <c r="M23" s="18"/>
      <c r="N23" s="18"/>
      <c r="O23" s="18"/>
      <c r="P23" s="18"/>
      <c r="Q23" s="18"/>
      <c r="R23" s="18"/>
      <c r="AG23" s="1"/>
    </row>
    <row r="24" spans="1:33" ht="30" customHeight="1">
      <c r="A24" s="28" t="str">
        <f>'[3] comp. global sup. grand y peq.'!B39</f>
        <v>Leche en polvo Dos Pinos  (Funda,  2,200 grs)</v>
      </c>
      <c r="B24" s="30">
        <f>'[3] comp. global sup. grand y peq.'!C39</f>
        <v>883.38599999999985</v>
      </c>
      <c r="C24" s="25">
        <f>'[3] comp. global sup. grand y peq.'!D39</f>
        <v>886.37599999999998</v>
      </c>
      <c r="D24" s="31">
        <f t="shared" si="0"/>
        <v>2.9900000000001228</v>
      </c>
      <c r="E24" s="27">
        <f t="shared" si="1"/>
        <v>0.33847038553929126</v>
      </c>
      <c r="F24" s="18"/>
      <c r="G24" s="15"/>
      <c r="H24" s="16"/>
      <c r="I24" s="17"/>
      <c r="J24" s="17"/>
      <c r="K24" s="18"/>
      <c r="L24" s="18"/>
      <c r="M24" s="18"/>
      <c r="N24" s="18"/>
      <c r="O24" s="18"/>
      <c r="P24" s="18"/>
      <c r="Q24" s="18"/>
      <c r="R24" s="18"/>
      <c r="AG24" s="1"/>
    </row>
    <row r="25" spans="1:33" ht="30" customHeight="1">
      <c r="A25" s="38" t="str">
        <f>'[3] comp. global sup. grand y peq.'!B46</f>
        <v>Leche Líquida  Isomil ( 2 onz/Pqte. 6 und.)</v>
      </c>
      <c r="B25" s="29">
        <f>'[3] comp. global sup. grand y peq.'!C46</f>
        <v>286.93166666666667</v>
      </c>
      <c r="C25" s="30">
        <f>'[3] comp. global sup. grand y peq.'!D46</f>
        <v>289.4975</v>
      </c>
      <c r="D25" s="31">
        <f t="shared" si="0"/>
        <v>2.5658333333333303</v>
      </c>
      <c r="E25" s="27">
        <f t="shared" si="1"/>
        <v>0.89423149530375878</v>
      </c>
      <c r="F25" s="18"/>
      <c r="G25" s="15"/>
      <c r="H25" s="16"/>
      <c r="I25" s="17"/>
      <c r="J25" s="17"/>
      <c r="K25" s="18"/>
      <c r="L25" s="18"/>
      <c r="M25" s="18"/>
      <c r="N25" s="18"/>
      <c r="O25" s="18"/>
      <c r="P25" s="18"/>
      <c r="Q25" s="18"/>
      <c r="R25" s="18"/>
      <c r="AG25" s="1"/>
    </row>
    <row r="26" spans="1:33" ht="30" customHeight="1">
      <c r="A26" s="38" t="str">
        <f>'[3] comp. global sup. grand y peq.'!B50</f>
        <v>Leche Entera Líquida Rica (Lt.)</v>
      </c>
      <c r="B26" s="29">
        <f>'[3] comp. global sup. grand y peq.'!C50</f>
        <v>61.168000000000006</v>
      </c>
      <c r="C26" s="30">
        <f>'[3] comp. global sup. grand y peq.'!D50</f>
        <v>63.186</v>
      </c>
      <c r="D26" s="31">
        <f t="shared" si="0"/>
        <v>2.0179999999999936</v>
      </c>
      <c r="E26" s="27">
        <f t="shared" si="1"/>
        <v>3.2991106460894475</v>
      </c>
      <c r="F26" s="18"/>
      <c r="G26" s="15"/>
      <c r="H26" s="16"/>
      <c r="I26" s="17"/>
      <c r="J26" s="17"/>
      <c r="K26" s="18"/>
      <c r="L26" s="18"/>
      <c r="M26" s="18"/>
      <c r="N26" s="18"/>
      <c r="O26" s="18"/>
      <c r="P26" s="18"/>
      <c r="Q26" s="18"/>
      <c r="R26" s="18"/>
      <c r="AG26" s="1"/>
    </row>
    <row r="27" spans="1:33" ht="30" customHeight="1">
      <c r="A27" s="35" t="str">
        <f>'[3] comp. global sup. grand y peq.'!B15</f>
        <v>Leche en polvo Milex ( 2,722 grs)</v>
      </c>
      <c r="B27" s="36">
        <f>'[3] comp. global sup. grand y peq.'!C15</f>
        <v>1370.596</v>
      </c>
      <c r="C27" s="37">
        <f>'[3] comp. global sup. grand y peq.'!D15</f>
        <v>1372.4924999999998</v>
      </c>
      <c r="D27" s="31">
        <f t="shared" si="0"/>
        <v>1.8964999999998327</v>
      </c>
      <c r="E27" s="27">
        <f t="shared" si="1"/>
        <v>0.13837046073385831</v>
      </c>
      <c r="F27" s="18"/>
      <c r="G27" s="15"/>
      <c r="H27" s="16"/>
      <c r="I27" s="17"/>
      <c r="J27" s="17"/>
      <c r="K27" s="18"/>
      <c r="L27" s="18"/>
      <c r="M27" s="18"/>
      <c r="N27" s="18"/>
      <c r="O27" s="18"/>
      <c r="P27" s="18"/>
      <c r="Q27" s="18"/>
      <c r="R27" s="18"/>
      <c r="AG27" s="1"/>
    </row>
    <row r="28" spans="1:33" ht="30" customHeight="1">
      <c r="A28" s="28" t="str">
        <f>'[3] comp. global sup. grand y peq.'!B47</f>
        <v>Leche Líquida  Entera Parmalat (Lt)</v>
      </c>
      <c r="B28" s="29">
        <f>'[3] comp. global sup. grand y peq.'!C47</f>
        <v>60.813333333333333</v>
      </c>
      <c r="C28" s="30">
        <f>'[3] comp. global sup. grand y peq.'!D47</f>
        <v>62.651666666666671</v>
      </c>
      <c r="D28" s="31">
        <f t="shared" si="0"/>
        <v>1.8383333333333383</v>
      </c>
      <c r="E28" s="27">
        <f t="shared" si="1"/>
        <v>3.0229116421837396</v>
      </c>
      <c r="F28" s="18"/>
      <c r="G28" s="15"/>
      <c r="H28" s="16"/>
      <c r="I28" s="17"/>
      <c r="J28" s="17"/>
      <c r="K28" s="18"/>
      <c r="L28" s="18"/>
      <c r="M28" s="18"/>
      <c r="N28" s="18"/>
      <c r="O28" s="18"/>
      <c r="P28" s="18"/>
      <c r="Q28" s="18"/>
      <c r="R28" s="18"/>
      <c r="AG28" s="1"/>
    </row>
    <row r="29" spans="1:33" ht="30" customHeight="1">
      <c r="A29" s="35" t="str">
        <f>'[3] comp. global sup. grand y peq.'!B34</f>
        <v xml:space="preserve">Leche en polvo Kanny Instantánea (  Funda 2,500 grs) </v>
      </c>
      <c r="B29" s="36">
        <f>'[3] comp. global sup. grand y peq.'!C34</f>
        <v>1098.6599999999999</v>
      </c>
      <c r="C29" s="37">
        <f>'[3] comp. global sup. grand y peq.'!D34</f>
        <v>1100.3233333333335</v>
      </c>
      <c r="D29" s="31">
        <f t="shared" si="0"/>
        <v>1.6633333333336395</v>
      </c>
      <c r="E29" s="27">
        <f t="shared" si="1"/>
        <v>0.15139654973637337</v>
      </c>
      <c r="F29" s="18"/>
      <c r="G29" s="15"/>
      <c r="H29" s="16"/>
      <c r="I29" s="17"/>
      <c r="J29" s="17"/>
      <c r="K29" s="18"/>
      <c r="L29" s="18"/>
      <c r="M29" s="18"/>
      <c r="N29" s="18"/>
      <c r="O29" s="18"/>
      <c r="P29" s="18"/>
      <c r="Q29" s="18"/>
      <c r="R29" s="18"/>
      <c r="AG29" s="1"/>
    </row>
    <row r="30" spans="1:33" ht="30" customHeight="1">
      <c r="A30" s="39" t="str">
        <f>'[3] comp. global sup. grand y peq.'!B20</f>
        <v>Leche en polvo  Milex  (Funda, 1000 grs)</v>
      </c>
      <c r="B30" s="29">
        <f>'[3] comp. global sup. grand y peq.'!C20</f>
        <v>462.38600000000008</v>
      </c>
      <c r="C30" s="30">
        <f>'[3] comp. global sup. grand y peq.'!D20</f>
        <v>464</v>
      </c>
      <c r="D30" s="31">
        <f t="shared" si="0"/>
        <v>1.6139999999999191</v>
      </c>
      <c r="E30" s="27">
        <f t="shared" si="1"/>
        <v>0.34905901130222772</v>
      </c>
      <c r="F30" s="18"/>
      <c r="G30" s="15"/>
      <c r="H30" s="16"/>
      <c r="I30" s="17"/>
      <c r="J30" s="17"/>
      <c r="K30" s="18"/>
      <c r="L30" s="18"/>
      <c r="M30" s="18"/>
      <c r="N30" s="18"/>
      <c r="O30" s="18"/>
      <c r="P30" s="18"/>
      <c r="Q30" s="18"/>
      <c r="R30" s="18"/>
      <c r="AG30" s="1"/>
    </row>
    <row r="31" spans="1:33" ht="30" customHeight="1">
      <c r="A31" s="38" t="str">
        <f>'[3] comp. global sup. grand y peq.'!B18</f>
        <v>Leche en polvo Milex Kinder Gold (1,600 grs)</v>
      </c>
      <c r="B31" s="29">
        <f>'[3] comp. global sup. grand y peq.'!C18</f>
        <v>1171.798</v>
      </c>
      <c r="C31" s="30">
        <f>'[3] comp. global sup. grand y peq.'!D18</f>
        <v>1173.3979999999999</v>
      </c>
      <c r="D31" s="31">
        <f t="shared" si="0"/>
        <v>1.5999999999999091</v>
      </c>
      <c r="E31" s="27">
        <f t="shared" si="1"/>
        <v>0.1365423050730509</v>
      </c>
      <c r="F31" s="18"/>
      <c r="G31" s="15"/>
      <c r="H31" s="16"/>
      <c r="I31" s="17"/>
      <c r="J31" s="17"/>
      <c r="K31" s="18"/>
      <c r="L31" s="18"/>
      <c r="M31" s="18"/>
      <c r="N31" s="18"/>
      <c r="O31" s="18"/>
      <c r="P31" s="18"/>
      <c r="Q31" s="18"/>
      <c r="R31" s="18"/>
      <c r="AG31" s="1"/>
    </row>
    <row r="32" spans="1:33" ht="30" customHeight="1">
      <c r="A32" s="28" t="str">
        <f>'[3] comp. global sup. grand y peq.'!B23</f>
        <v>Leche en polvo Baby M1 (400 grs)</v>
      </c>
      <c r="B32" s="29">
        <f>'[3] comp. global sup. grand y peq.'!C23</f>
        <v>242.31500000000003</v>
      </c>
      <c r="C32" s="30">
        <f>'[3] comp. global sup. grand y peq.'!D23</f>
        <v>243.82500000000002</v>
      </c>
      <c r="D32" s="31">
        <f t="shared" si="0"/>
        <v>1.5099999999999909</v>
      </c>
      <c r="E32" s="27">
        <f t="shared" si="1"/>
        <v>0.62315580958669115</v>
      </c>
      <c r="F32" s="18"/>
      <c r="G32" s="15"/>
      <c r="H32" s="16"/>
      <c r="I32" s="17"/>
      <c r="J32" s="17"/>
      <c r="K32" s="18"/>
      <c r="L32" s="18"/>
      <c r="M32" s="18"/>
      <c r="N32" s="18"/>
      <c r="O32" s="18"/>
      <c r="P32" s="18"/>
      <c r="Q32" s="18"/>
      <c r="R32" s="18"/>
      <c r="AG32" s="1"/>
    </row>
    <row r="33" spans="1:33" ht="30" customHeight="1">
      <c r="A33" s="40" t="str">
        <f>'[3] comp. global sup. grand y peq.'!B48</f>
        <v>Leche Líquida  Listamilk Rica (Lt)</v>
      </c>
      <c r="B33" s="29">
        <f>'[3] comp. global sup. grand y peq.'!C48</f>
        <v>56.168000000000006</v>
      </c>
      <c r="C33" s="30">
        <f>'[3] comp. global sup. grand y peq.'!D48</f>
        <v>57.488333333333337</v>
      </c>
      <c r="D33" s="31">
        <f t="shared" si="0"/>
        <v>1.3203333333333305</v>
      </c>
      <c r="E33" s="27">
        <f t="shared" si="1"/>
        <v>2.3506860371267098</v>
      </c>
      <c r="F33" s="18"/>
      <c r="G33" s="15"/>
      <c r="H33" s="16"/>
      <c r="I33" s="17"/>
      <c r="J33" s="17"/>
      <c r="K33" s="18"/>
      <c r="L33" s="18"/>
      <c r="M33" s="18"/>
      <c r="N33" s="18"/>
      <c r="O33" s="18"/>
      <c r="P33" s="18"/>
      <c r="Q33" s="18"/>
      <c r="R33" s="18"/>
      <c r="AG33" s="1"/>
    </row>
    <row r="34" spans="1:33" ht="30" customHeight="1">
      <c r="A34" s="40" t="str">
        <f>'[3] comp. global sup. grand y peq.'!B21</f>
        <v>Leche en polvo Milex (Sobre 125 grs)</v>
      </c>
      <c r="B34" s="29">
        <f>'[3] comp. global sup. grand y peq.'!C21</f>
        <v>56.960000000000008</v>
      </c>
      <c r="C34" s="30">
        <f>'[3] comp. global sup. grand y peq.'!D21</f>
        <v>58.150000000000006</v>
      </c>
      <c r="D34" s="31">
        <f t="shared" si="0"/>
        <v>1.1899999999999977</v>
      </c>
      <c r="E34" s="27">
        <f t="shared" si="1"/>
        <v>2.0891853932584228</v>
      </c>
      <c r="F34" s="18"/>
      <c r="G34" s="15"/>
      <c r="H34" s="16"/>
      <c r="I34" s="17"/>
      <c r="J34" s="17"/>
      <c r="K34" s="18"/>
      <c r="L34" s="18"/>
      <c r="M34" s="18"/>
      <c r="N34" s="18"/>
      <c r="O34" s="18"/>
      <c r="P34" s="18"/>
      <c r="Q34" s="18"/>
      <c r="R34" s="18"/>
      <c r="AG34" s="1"/>
    </row>
    <row r="35" spans="1:33" ht="30" customHeight="1">
      <c r="A35" s="32" t="str">
        <f>'[3] comp. global sup. grand y peq.'!B52</f>
        <v>Leche Carnation (315 ml)</v>
      </c>
      <c r="B35" s="29">
        <f>'[3] comp. global sup. grand y peq.'!C52</f>
        <v>49.646666666666668</v>
      </c>
      <c r="C35" s="30">
        <f>'[3] comp. global sup. grand y peq.'!D52</f>
        <v>50.818333333333335</v>
      </c>
      <c r="D35" s="31">
        <f t="shared" si="0"/>
        <v>1.1716666666666669</v>
      </c>
      <c r="E35" s="27">
        <f t="shared" si="1"/>
        <v>2.3600107425809052</v>
      </c>
      <c r="F35" s="18"/>
      <c r="G35" s="15"/>
      <c r="H35" s="16"/>
      <c r="I35" s="17"/>
      <c r="J35" s="17"/>
      <c r="K35" s="18"/>
      <c r="L35" s="18"/>
      <c r="M35" s="18"/>
      <c r="N35" s="18"/>
      <c r="O35" s="18"/>
      <c r="P35" s="18"/>
      <c r="Q35" s="18"/>
      <c r="R35" s="18"/>
      <c r="AG35" s="1"/>
    </row>
    <row r="36" spans="1:33" ht="30" customHeight="1" thickBot="1">
      <c r="A36" s="41" t="str">
        <f>'[3] comp. global sup. grand y peq.'!B28</f>
        <v>Leche en polvo  Nutra (Funda, 2,269 grs)</v>
      </c>
      <c r="B36" s="36">
        <f>'[3] comp. global sup. grand y peq.'!C28</f>
        <v>906.9799999999999</v>
      </c>
      <c r="C36" s="37">
        <f>'[3] comp. global sup. grand y peq.'!D28</f>
        <v>907.99799999999993</v>
      </c>
      <c r="D36" s="42">
        <f t="shared" si="0"/>
        <v>1.0180000000000291</v>
      </c>
      <c r="E36" s="43">
        <f t="shared" si="1"/>
        <v>0.11224062272597293</v>
      </c>
      <c r="F36" s="18"/>
      <c r="G36" s="15"/>
      <c r="H36" s="16"/>
      <c r="I36" s="17"/>
      <c r="J36" s="17"/>
      <c r="K36" s="18"/>
      <c r="L36" s="18"/>
      <c r="M36" s="18"/>
      <c r="N36" s="18"/>
      <c r="O36" s="18"/>
      <c r="P36" s="18"/>
      <c r="Q36" s="18"/>
      <c r="R36" s="18"/>
      <c r="AG36" s="1"/>
    </row>
    <row r="37" spans="1:33" ht="25.5" customHeight="1" thickTop="1" thickBot="1">
      <c r="A37" s="44" t="s">
        <v>12</v>
      </c>
      <c r="B37" s="45"/>
      <c r="C37" s="45"/>
      <c r="D37" s="45"/>
      <c r="E37" s="46"/>
      <c r="F37" s="18"/>
      <c r="G37" s="15"/>
      <c r="H37" s="16"/>
      <c r="I37" s="5"/>
      <c r="J37" s="17"/>
      <c r="K37" s="18"/>
      <c r="L37" s="18"/>
      <c r="M37" s="18"/>
      <c r="N37" s="18"/>
      <c r="O37" s="18"/>
      <c r="P37" s="18"/>
      <c r="Q37" s="18"/>
      <c r="R37" s="18"/>
      <c r="AG37" s="1"/>
    </row>
    <row r="38" spans="1:33" ht="25.9" customHeight="1" thickTop="1">
      <c r="A38" s="47" t="str">
        <f>'[3] comp. global sup. grand y peq.'!B38</f>
        <v>Leche en polvo Rica  (Funda, 1,500 grs)</v>
      </c>
      <c r="B38" s="48">
        <f>'[3] comp. global sup. grand y peq.'!C38</f>
        <v>604.14666666666665</v>
      </c>
      <c r="C38" s="49">
        <f>'[3] comp. global sup. grand y peq.'!D38</f>
        <v>597.7940000000001</v>
      </c>
      <c r="D38" s="50">
        <f t="shared" ref="D38:D45" si="2">C38-B38</f>
        <v>-6.3526666666665506</v>
      </c>
      <c r="E38" s="51">
        <f t="shared" ref="E38:E45" si="3">D38/B38*100</f>
        <v>-1.0515106706980453</v>
      </c>
      <c r="F38" s="18"/>
      <c r="G38" s="15"/>
      <c r="H38" s="16"/>
      <c r="I38" s="5"/>
      <c r="J38" s="17"/>
      <c r="K38" s="18"/>
      <c r="L38" s="18"/>
      <c r="M38" s="18"/>
      <c r="N38" s="18"/>
      <c r="O38" s="18"/>
      <c r="P38" s="18"/>
      <c r="Q38" s="18"/>
      <c r="R38" s="18"/>
      <c r="AG38" s="1"/>
    </row>
    <row r="39" spans="1:33" ht="25.9" customHeight="1">
      <c r="A39" s="47" t="str">
        <f>'[3] comp. global sup. grand y peq.'!B17</f>
        <v>Leche en polvo Milex  ( Funda, 2,200 grs)</v>
      </c>
      <c r="B39" s="48">
        <f>'[3] comp. global sup. grand y peq.'!C17</f>
        <v>955.82999999999993</v>
      </c>
      <c r="C39" s="49">
        <f>'[3] comp. global sup. grand y peq.'!D17</f>
        <v>953.3216666666666</v>
      </c>
      <c r="D39" s="50">
        <f t="shared" si="2"/>
        <v>-2.5083333333333258</v>
      </c>
      <c r="E39" s="51">
        <f t="shared" si="3"/>
        <v>-0.26242462920533211</v>
      </c>
      <c r="F39" s="18"/>
      <c r="G39" s="15"/>
      <c r="H39" s="16"/>
      <c r="I39" s="5"/>
      <c r="J39" s="17"/>
      <c r="K39" s="18"/>
      <c r="L39" s="18"/>
      <c r="M39" s="18"/>
      <c r="N39" s="18"/>
      <c r="O39" s="18"/>
      <c r="P39" s="18"/>
      <c r="Q39" s="18"/>
      <c r="R39" s="18"/>
      <c r="AG39" s="1"/>
    </row>
    <row r="40" spans="1:33" ht="25.9" customHeight="1">
      <c r="A40" s="38" t="str">
        <f>'[3] comp. global sup. grand y peq.'!B16</f>
        <v>Leche en polvo Milex Instantánea   ( Funda, 2,200 grs)</v>
      </c>
      <c r="B40" s="52">
        <f>'[3] comp. global sup. grand y peq.'!C16</f>
        <v>951.6633333333333</v>
      </c>
      <c r="C40" s="53">
        <f>'[3] comp. global sup. grand y peq.'!D16</f>
        <v>949.1633333333333</v>
      </c>
      <c r="D40" s="54">
        <f t="shared" si="2"/>
        <v>-2.5</v>
      </c>
      <c r="E40" s="51">
        <f t="shared" si="3"/>
        <v>-0.26269794289997511</v>
      </c>
      <c r="F40" s="18"/>
      <c r="G40" s="15"/>
      <c r="H40" s="16"/>
      <c r="I40" s="5"/>
      <c r="J40" s="17"/>
      <c r="K40" s="18"/>
      <c r="L40" s="18"/>
      <c r="M40" s="18"/>
      <c r="N40" s="18"/>
      <c r="O40" s="18"/>
      <c r="P40" s="18"/>
      <c r="Q40" s="18"/>
      <c r="R40" s="18"/>
      <c r="AG40" s="1"/>
    </row>
    <row r="41" spans="1:33" ht="25.9" customHeight="1">
      <c r="A41" s="38" t="str">
        <f>'[3] comp. global sup. grand y peq.'!B26</f>
        <v>Leche en polvo Nestógeno   No.1 ( 900 grs)</v>
      </c>
      <c r="B41" s="52">
        <f>'[3] comp. global sup. grand y peq.'!C26</f>
        <v>503.47333333333336</v>
      </c>
      <c r="C41" s="53">
        <f>'[3] comp. global sup. grand y peq.'!D26</f>
        <v>501.31666666666666</v>
      </c>
      <c r="D41" s="50">
        <f t="shared" si="2"/>
        <v>-2.1566666666666947</v>
      </c>
      <c r="E41" s="51">
        <f t="shared" si="3"/>
        <v>-0.42835767534858415</v>
      </c>
      <c r="F41" s="18"/>
      <c r="G41" s="15"/>
      <c r="H41" s="16"/>
      <c r="I41" s="5"/>
      <c r="J41" s="17"/>
      <c r="K41" s="18"/>
      <c r="L41" s="18"/>
      <c r="M41" s="18"/>
      <c r="N41" s="18"/>
      <c r="O41" s="18"/>
      <c r="P41" s="18"/>
      <c r="Q41" s="18"/>
      <c r="R41" s="18"/>
      <c r="AG41" s="1"/>
    </row>
    <row r="42" spans="1:33" ht="25.9" customHeight="1">
      <c r="A42" s="38" t="str">
        <f>'[3] comp. global sup. grand y peq.'!B31</f>
        <v xml:space="preserve">Leche en polvo Nido Crecimiento  (2,200 grs) </v>
      </c>
      <c r="B42" s="52">
        <f>'[3] comp. global sup. grand y peq.'!C31</f>
        <v>1245.7959999999998</v>
      </c>
      <c r="C42" s="53">
        <f>'[3] comp. global sup. grand y peq.'!D31</f>
        <v>1243.6566666666668</v>
      </c>
      <c r="D42" s="54">
        <f t="shared" si="2"/>
        <v>-2.1393333333330702</v>
      </c>
      <c r="E42" s="51">
        <f t="shared" si="3"/>
        <v>-0.17172420952813064</v>
      </c>
      <c r="F42" s="18"/>
      <c r="G42" s="15"/>
      <c r="H42" s="16"/>
      <c r="I42" s="5"/>
      <c r="J42" s="17"/>
      <c r="K42" s="18"/>
      <c r="L42" s="18"/>
      <c r="M42" s="18"/>
      <c r="N42" s="18"/>
      <c r="O42" s="18"/>
      <c r="P42" s="18"/>
      <c r="Q42" s="18"/>
      <c r="R42" s="18"/>
      <c r="AG42" s="1"/>
    </row>
    <row r="43" spans="1:33" ht="25.9" customHeight="1">
      <c r="A43" s="38" t="str">
        <f>'[3] comp. global sup. grand y peq.'!B25</f>
        <v>Leche en polvo Nestógeno No.1 (400 grs)</v>
      </c>
      <c r="B43" s="52">
        <f>'[3] comp. global sup. grand y peq.'!C25</f>
        <v>230.31333333333336</v>
      </c>
      <c r="C43" s="53">
        <f>'[3] comp. global sup. grand y peq.'!D25</f>
        <v>228.32666666666668</v>
      </c>
      <c r="D43" s="54">
        <f t="shared" si="2"/>
        <v>-1.9866666666666788</v>
      </c>
      <c r="E43" s="51">
        <f t="shared" si="3"/>
        <v>-0.86259298926101191</v>
      </c>
      <c r="F43" s="18"/>
      <c r="G43" s="15"/>
      <c r="H43" s="16"/>
      <c r="I43" s="5"/>
      <c r="J43" s="17"/>
      <c r="K43" s="18"/>
      <c r="L43" s="18"/>
      <c r="M43" s="18"/>
      <c r="N43" s="18"/>
      <c r="O43" s="18"/>
      <c r="P43" s="18"/>
      <c r="Q43" s="18"/>
      <c r="R43" s="18"/>
      <c r="AG43" s="1"/>
    </row>
    <row r="44" spans="1:33" ht="25.9" customHeight="1">
      <c r="A44" s="38" t="str">
        <f>'[3] comp. global sup. grand y peq.'!B32</f>
        <v>Leche en polvo Nido Crecimiento  (Funda,  2,200 grs)</v>
      </c>
      <c r="B44" s="52">
        <f>'[3] comp. global sup. grand y peq.'!C32</f>
        <v>1097.1566666666665</v>
      </c>
      <c r="C44" s="53">
        <f>'[3] comp. global sup. grand y peq.'!D32</f>
        <v>1095.49</v>
      </c>
      <c r="D44" s="54">
        <f t="shared" si="2"/>
        <v>-1.6666666666665151</v>
      </c>
      <c r="E44" s="51">
        <f t="shared" si="3"/>
        <v>-0.1519078101881392</v>
      </c>
      <c r="F44" s="18"/>
      <c r="G44" s="15"/>
      <c r="H44" s="16"/>
      <c r="I44" s="5"/>
      <c r="J44" s="17"/>
      <c r="K44" s="18"/>
      <c r="L44" s="18"/>
      <c r="M44" s="18"/>
      <c r="N44" s="18"/>
      <c r="O44" s="18"/>
      <c r="P44" s="18"/>
      <c r="Q44" s="18"/>
      <c r="R44" s="18"/>
      <c r="AG44" s="1"/>
    </row>
    <row r="45" spans="1:33" ht="25.9" customHeight="1" thickBot="1">
      <c r="A45" s="41" t="str">
        <f>'[3] comp. global sup. grand y peq.'!B41</f>
        <v>Leche en polvo Similac  No.1 (400 grs)</v>
      </c>
      <c r="B45" s="55">
        <f>'[3] comp. global sup. grand y peq.'!C41</f>
        <v>496.48</v>
      </c>
      <c r="C45" s="56">
        <f>'[3] comp. global sup. grand y peq.'!D41</f>
        <v>494.99</v>
      </c>
      <c r="D45" s="57">
        <f t="shared" si="2"/>
        <v>-1.4900000000000091</v>
      </c>
      <c r="E45" s="58">
        <f t="shared" si="3"/>
        <v>-0.30011279407025643</v>
      </c>
      <c r="F45" s="18"/>
      <c r="G45" s="15"/>
      <c r="H45" s="16"/>
      <c r="I45" s="5"/>
      <c r="J45" s="17"/>
      <c r="K45" s="18"/>
      <c r="L45" s="18"/>
      <c r="M45" s="18"/>
      <c r="N45" s="18"/>
      <c r="O45" s="18"/>
      <c r="P45" s="18"/>
      <c r="Q45" s="18"/>
      <c r="R45" s="18"/>
      <c r="AG45" s="1"/>
    </row>
    <row r="46" spans="1:33" ht="27" customHeight="1" thickTop="1" thickBot="1">
      <c r="A46" s="59" t="s">
        <v>13</v>
      </c>
      <c r="B46" s="60"/>
      <c r="C46" s="60"/>
      <c r="D46" s="60"/>
      <c r="E46" s="61"/>
      <c r="F46" s="14"/>
      <c r="G46" s="15"/>
      <c r="H46" s="16"/>
      <c r="I46" s="17"/>
      <c r="J46" s="17"/>
      <c r="K46" s="18"/>
      <c r="L46" s="18"/>
      <c r="M46" s="18"/>
      <c r="N46" s="18"/>
      <c r="O46" s="18"/>
      <c r="P46" s="18"/>
      <c r="Q46" s="18"/>
      <c r="R46" s="18"/>
      <c r="AG46" s="1"/>
    </row>
    <row r="47" spans="1:33" ht="28.15" customHeight="1" thickTop="1">
      <c r="A47" s="23" t="str">
        <f>'[3] comp. global sup. grand y peq.'!B37</f>
        <v>Leche en polvo Rica  (Funda,  2,200 grs)</v>
      </c>
      <c r="B47" s="62">
        <f>'[3] comp. global sup. grand y peq.'!C37</f>
        <v>879.9799999999999</v>
      </c>
      <c r="C47" s="63">
        <f>'[3] comp. global sup. grand y peq.'!D37</f>
        <v>879.18</v>
      </c>
      <c r="D47" s="64">
        <f>C47-B47</f>
        <v>-0.79999999999995453</v>
      </c>
      <c r="E47" s="51">
        <f>D47/B47*100</f>
        <v>-9.0911157071746476E-2</v>
      </c>
      <c r="F47" s="14"/>
      <c r="G47" s="15"/>
      <c r="H47" s="16"/>
      <c r="I47" s="17"/>
      <c r="J47" s="17"/>
      <c r="K47" s="18"/>
      <c r="L47" s="18"/>
      <c r="M47" s="18"/>
      <c r="N47" s="18"/>
      <c r="O47" s="18"/>
      <c r="P47" s="18"/>
      <c r="Q47" s="18"/>
      <c r="R47" s="18"/>
      <c r="AG47" s="1"/>
    </row>
    <row r="48" spans="1:33" ht="28.15" customHeight="1">
      <c r="A48" s="28" t="str">
        <f>'[3] comp. global sup. grand y peq.'!B49</f>
        <v>Leche Líquida a La Vaquita (Lt)</v>
      </c>
      <c r="B48" s="65">
        <f>'[3] comp. global sup. grand y peq.'!C49</f>
        <v>52.330000000000005</v>
      </c>
      <c r="C48" s="66">
        <f>'[3] comp. global sup. grand y peq.'!D49</f>
        <v>51.589999999999996</v>
      </c>
      <c r="D48" s="67">
        <f>C48-B48</f>
        <v>-0.74000000000000909</v>
      </c>
      <c r="E48" s="68">
        <f>D48/B48*100</f>
        <v>-1.4141028090961381</v>
      </c>
      <c r="F48" s="14"/>
      <c r="G48" s="15"/>
      <c r="H48" s="16"/>
      <c r="I48" s="17"/>
      <c r="J48" s="17"/>
      <c r="K48" s="18"/>
      <c r="L48" s="18"/>
      <c r="M48" s="18"/>
      <c r="N48" s="18"/>
      <c r="O48" s="18"/>
      <c r="P48" s="18"/>
      <c r="Q48" s="18"/>
      <c r="R48" s="18"/>
      <c r="AG48" s="1"/>
    </row>
    <row r="49" spans="1:33" ht="29.45" customHeight="1">
      <c r="A49" s="28" t="str">
        <f>'[3] comp. global sup. grand y peq.'!B29</f>
        <v>Leche en polvo Nutra  (Sobre, 125  grs)</v>
      </c>
      <c r="B49" s="65">
        <f>'[3] comp. global sup. grand y peq.'!C29</f>
        <v>54.177999999999997</v>
      </c>
      <c r="C49" s="66">
        <f>'[3] comp. global sup. grand y peq.'!D29</f>
        <v>53.818333333333335</v>
      </c>
      <c r="D49" s="67">
        <f t="shared" ref="D49:D54" si="4">C49-B49</f>
        <v>-0.35966666666666214</v>
      </c>
      <c r="E49" s="68">
        <f t="shared" ref="E49:E54" si="5">D49/B49*100</f>
        <v>-0.66386109983141162</v>
      </c>
      <c r="F49" s="14"/>
      <c r="G49" s="15"/>
      <c r="H49" s="16"/>
      <c r="I49" s="17"/>
      <c r="J49" s="17"/>
      <c r="K49" s="18"/>
      <c r="L49" s="18"/>
      <c r="M49" s="18"/>
      <c r="N49" s="18"/>
      <c r="O49" s="18"/>
      <c r="P49" s="18"/>
      <c r="Q49" s="18"/>
      <c r="R49" s="18"/>
      <c r="AG49" s="1"/>
    </row>
    <row r="50" spans="1:33" ht="33" customHeight="1">
      <c r="A50" s="28" t="str">
        <f>'[3] comp. global sup. grand y peq.'!B22</f>
        <v>Leche en polvo Milex (360 grs)</v>
      </c>
      <c r="B50" s="65">
        <f>'[3] comp. global sup. grand y peq.'!C22</f>
        <v>224.64666666666668</v>
      </c>
      <c r="C50" s="66">
        <f>'[3] comp. global sup. grand y peq.'!D22</f>
        <v>224.99333333333334</v>
      </c>
      <c r="D50" s="67">
        <f t="shared" si="4"/>
        <v>0.34666666666666401</v>
      </c>
      <c r="E50" s="68">
        <f t="shared" si="5"/>
        <v>0.15431640798884055</v>
      </c>
      <c r="F50" s="14"/>
      <c r="G50" s="15"/>
      <c r="H50" s="16"/>
      <c r="I50" s="17"/>
      <c r="J50" s="17"/>
      <c r="K50" s="18"/>
      <c r="L50" s="18"/>
      <c r="M50" s="18"/>
      <c r="N50" s="18"/>
      <c r="O50" s="18"/>
      <c r="P50" s="18"/>
      <c r="Q50" s="18"/>
      <c r="R50" s="18"/>
      <c r="AG50" s="1"/>
    </row>
    <row r="51" spans="1:33" ht="28.15" customHeight="1">
      <c r="A51" s="28" t="str">
        <f>'[3] comp. global sup. grand y peq.'!B27</f>
        <v xml:space="preserve">Leche en polvo  Nutra ( 2,269 grs) </v>
      </c>
      <c r="B51" s="69">
        <f>'[3] comp. global sup. grand y peq.'!C27</f>
        <v>946.31000000000006</v>
      </c>
      <c r="C51" s="66">
        <f>'[3] comp. global sup. grand y peq.'!D27</f>
        <v>945.98</v>
      </c>
      <c r="D51" s="67">
        <f t="shared" si="4"/>
        <v>-0.33000000000004093</v>
      </c>
      <c r="E51" s="68">
        <f t="shared" si="5"/>
        <v>-3.487229343450253E-2</v>
      </c>
      <c r="F51" s="14"/>
      <c r="G51" s="15"/>
      <c r="H51" s="16"/>
      <c r="I51" s="17"/>
      <c r="J51" s="17"/>
      <c r="K51" s="18"/>
      <c r="L51" s="18"/>
      <c r="M51" s="18"/>
      <c r="N51" s="18"/>
      <c r="O51" s="18"/>
      <c r="P51" s="18"/>
      <c r="Q51" s="18"/>
      <c r="R51" s="18"/>
      <c r="AG51" s="1"/>
    </row>
    <row r="52" spans="1:33" s="72" customFormat="1" ht="27.6" customHeight="1">
      <c r="A52" s="28" t="str">
        <f>'[3] comp. global sup. grand y peq.'!B51</f>
        <v>Leche Líquida  Dos Pino (Lt)</v>
      </c>
      <c r="B52" s="69">
        <f>'[3] comp. global sup. grand y peq.'!C51</f>
        <v>55.146666666666668</v>
      </c>
      <c r="C52" s="66">
        <f>'[3] comp. global sup. grand y peq.'!D51</f>
        <v>55.32</v>
      </c>
      <c r="D52" s="67">
        <f t="shared" si="4"/>
        <v>0.17333333333333201</v>
      </c>
      <c r="E52" s="68">
        <f t="shared" si="5"/>
        <v>0.31431334622823742</v>
      </c>
      <c r="F52" s="70"/>
      <c r="G52" s="70"/>
      <c r="H52" s="70"/>
      <c r="I52" s="70"/>
      <c r="J52" s="70"/>
      <c r="K52" s="70"/>
      <c r="L52" s="70"/>
      <c r="M52" s="16"/>
      <c r="N52" s="71"/>
      <c r="O52" s="71"/>
      <c r="P52" s="71"/>
      <c r="Q52" s="71"/>
      <c r="R52" s="71"/>
    </row>
    <row r="53" spans="1:33" s="72" customFormat="1" ht="28.9" customHeight="1">
      <c r="A53" s="41" t="str">
        <f>'[3] comp. global sup. grand y peq.'!B45</f>
        <v>Leche en polvo Isomil (900 grs)</v>
      </c>
      <c r="B53" s="69">
        <f>'[3] comp. global sup. grand y peq.'!C45</f>
        <v>1007.9833333333332</v>
      </c>
      <c r="C53" s="66">
        <f>'[3] comp. global sup. grand y peq.'!D45</f>
        <v>1007.9966666666666</v>
      </c>
      <c r="D53" s="67">
        <f t="shared" si="4"/>
        <v>1.3333333333321207E-2</v>
      </c>
      <c r="E53" s="68">
        <f t="shared" si="5"/>
        <v>1.3227731940000207E-3</v>
      </c>
      <c r="F53" s="73"/>
      <c r="G53" s="73"/>
      <c r="H53" s="74"/>
      <c r="I53" s="75"/>
      <c r="J53" s="75"/>
      <c r="K53" s="75"/>
      <c r="L53" s="71"/>
      <c r="M53" s="76"/>
      <c r="N53" s="71"/>
      <c r="O53" s="71"/>
      <c r="P53" s="77"/>
      <c r="Q53" s="15"/>
      <c r="R53" s="77"/>
      <c r="S53" s="78"/>
      <c r="T53" s="79"/>
      <c r="U53" s="78"/>
      <c r="V53" s="79"/>
    </row>
    <row r="54" spans="1:33" s="72" customFormat="1" ht="28.9" customHeight="1">
      <c r="A54" s="41" t="str">
        <f>'[3] comp. global sup. grand y peq.'!B36</f>
        <v>Leche en polvo Rica  (Envase Plástico,  2,500 grs)</v>
      </c>
      <c r="B54" s="69">
        <f>'[3] comp. global sup. grand y peq.'!C36</f>
        <v>954.99</v>
      </c>
      <c r="C54" s="66">
        <f>'[3] comp. global sup. grand y peq.'!D36</f>
        <v>954.995</v>
      </c>
      <c r="D54" s="67">
        <f t="shared" si="4"/>
        <v>4.9999999999954525E-3</v>
      </c>
      <c r="E54" s="68">
        <f t="shared" si="5"/>
        <v>5.2356569178687239E-4</v>
      </c>
      <c r="F54" s="73"/>
      <c r="G54" s="73"/>
      <c r="H54" s="74"/>
      <c r="I54" s="75"/>
      <c r="J54" s="75"/>
      <c r="K54" s="75"/>
      <c r="L54" s="71"/>
      <c r="M54" s="76"/>
      <c r="N54" s="71"/>
      <c r="O54" s="71"/>
      <c r="P54" s="77"/>
      <c r="Q54" s="15"/>
      <c r="R54" s="77"/>
      <c r="S54" s="78"/>
      <c r="T54" s="79"/>
      <c r="U54" s="78"/>
      <c r="V54" s="79"/>
    </row>
    <row r="55" spans="1:33" s="72" customFormat="1" ht="29.45" customHeight="1">
      <c r="A55" s="28" t="s">
        <v>14</v>
      </c>
      <c r="B55" s="80">
        <v>1159.99</v>
      </c>
      <c r="C55" s="81">
        <f>'[4] precios-global Mayo 15'!H57</f>
        <v>0</v>
      </c>
      <c r="D55" s="67" t="s">
        <v>15</v>
      </c>
      <c r="E55" s="68" t="s">
        <v>15</v>
      </c>
      <c r="F55" s="71"/>
      <c r="G55" s="71"/>
      <c r="H55" s="71"/>
      <c r="I55" s="71"/>
      <c r="J55" s="71"/>
      <c r="K55" s="71"/>
      <c r="L55" s="82"/>
      <c r="M55" s="18"/>
      <c r="N55" s="18"/>
      <c r="O55" s="18"/>
      <c r="P55" s="18"/>
      <c r="Q55" s="77"/>
      <c r="R55" s="15"/>
      <c r="S55" s="83"/>
      <c r="T55" s="78"/>
      <c r="U55" s="79"/>
      <c r="V55" s="78"/>
      <c r="W55" s="79"/>
      <c r="X55" s="78"/>
      <c r="Y55" s="79"/>
    </row>
    <row r="56" spans="1:33" s="72" customFormat="1" ht="23.45" customHeight="1" thickBot="1">
      <c r="A56" s="84" t="str">
        <f>'[3] comp. global sup. grand y peq.'!B44</f>
        <v>Leche en polvo Isomil (400 grs)</v>
      </c>
      <c r="B56" s="85">
        <f>'[3] comp. global sup. grand y peq.'!C44</f>
        <v>514.57800000000009</v>
      </c>
      <c r="C56" s="86" t="str">
        <f>'[3] comp. global sup. grand y peq.'!D44</f>
        <v>-</v>
      </c>
      <c r="D56" s="87" t="s">
        <v>15</v>
      </c>
      <c r="E56" s="88" t="s">
        <v>15</v>
      </c>
      <c r="F56" s="71"/>
      <c r="G56" s="71"/>
      <c r="H56" s="71"/>
      <c r="I56" s="71"/>
      <c r="J56" s="71"/>
      <c r="K56" s="71"/>
      <c r="L56" s="89"/>
      <c r="M56" s="90"/>
      <c r="N56" s="16"/>
      <c r="O56" s="91"/>
      <c r="P56" s="92"/>
      <c r="Q56" s="16"/>
      <c r="R56" s="71"/>
      <c r="S56" s="93"/>
      <c r="T56" s="93"/>
    </row>
    <row r="57" spans="1:33" s="72" customFormat="1" ht="24.75" customHeight="1" thickTop="1" thickBot="1">
      <c r="A57" s="90"/>
      <c r="B57" s="74"/>
      <c r="C57" s="75"/>
      <c r="D57" s="75"/>
      <c r="E57" s="75"/>
      <c r="F57" s="71"/>
      <c r="G57" s="71"/>
      <c r="H57" s="71"/>
      <c r="I57" s="71"/>
      <c r="J57" s="71"/>
      <c r="K57" s="71"/>
      <c r="L57" s="94"/>
      <c r="M57" s="90"/>
      <c r="N57" s="90"/>
      <c r="O57" s="90"/>
      <c r="P57" s="18"/>
      <c r="Q57" s="71"/>
      <c r="R57" s="95"/>
      <c r="S57" s="93"/>
    </row>
    <row r="58" spans="1:33" s="72" customFormat="1" ht="24.75" customHeight="1">
      <c r="A58" s="90"/>
      <c r="B58" s="74"/>
      <c r="C58" s="75"/>
      <c r="D58" s="75"/>
      <c r="E58" s="75"/>
      <c r="F58" s="75"/>
      <c r="G58" s="75"/>
      <c r="H58" s="75"/>
      <c r="I58" s="75"/>
      <c r="J58" s="75"/>
      <c r="K58" s="18"/>
      <c r="L58" s="18"/>
      <c r="M58" s="71"/>
      <c r="N58" s="90"/>
      <c r="O58" s="90"/>
      <c r="P58" s="18"/>
      <c r="Q58" s="71"/>
      <c r="R58" s="95"/>
      <c r="S58" s="93"/>
    </row>
    <row r="59" spans="1:33" s="72" customFormat="1" ht="21" customHeight="1">
      <c r="A59" s="90"/>
      <c r="B59" s="74"/>
      <c r="C59" s="75"/>
      <c r="D59" s="75"/>
      <c r="E59" s="75"/>
      <c r="F59" s="75"/>
      <c r="G59" s="75"/>
      <c r="H59" s="75"/>
      <c r="I59" s="75"/>
      <c r="J59" s="75"/>
      <c r="K59" s="18"/>
      <c r="L59" s="18"/>
      <c r="M59" s="90"/>
      <c r="N59" s="71"/>
      <c r="O59" s="71"/>
      <c r="P59" s="71"/>
      <c r="Q59" s="71"/>
      <c r="R59" s="71"/>
    </row>
    <row r="60" spans="1:33" s="96" customFormat="1" ht="21.75" customHeight="1">
      <c r="A60" s="90"/>
      <c r="B60" s="74"/>
      <c r="C60" s="75"/>
      <c r="D60" s="75"/>
      <c r="E60" s="75"/>
      <c r="F60" s="75"/>
      <c r="G60" s="75"/>
      <c r="H60" s="75"/>
      <c r="I60" s="75"/>
      <c r="J60" s="75"/>
      <c r="K60" s="18"/>
      <c r="L60" s="18"/>
      <c r="M60" s="90"/>
      <c r="N60" s="90"/>
      <c r="O60" s="90"/>
      <c r="P60" s="90"/>
      <c r="Q60" s="90"/>
      <c r="R60" s="90"/>
    </row>
    <row r="61" spans="1:33" s="96" customFormat="1" ht="21.75" customHeight="1">
      <c r="A61" s="90"/>
      <c r="B61" s="74"/>
      <c r="C61" s="75"/>
      <c r="D61" s="75"/>
      <c r="E61" s="75"/>
      <c r="F61" s="75"/>
      <c r="G61" s="75"/>
      <c r="H61" s="75"/>
      <c r="I61" s="75"/>
      <c r="J61" s="75"/>
      <c r="K61" s="18"/>
      <c r="L61" s="18"/>
      <c r="M61" s="90"/>
      <c r="N61" s="90"/>
      <c r="O61" s="90"/>
      <c r="P61" s="90"/>
      <c r="Q61" s="90"/>
      <c r="R61" s="90"/>
    </row>
    <row r="62" spans="1:33" s="96" customFormat="1" ht="21.75" customHeight="1">
      <c r="A62" s="90"/>
      <c r="B62" s="74"/>
      <c r="C62" s="75"/>
      <c r="D62" s="75"/>
      <c r="E62" s="75"/>
      <c r="F62" s="75"/>
      <c r="G62" s="75"/>
      <c r="H62" s="75"/>
      <c r="I62" s="75"/>
      <c r="J62" s="75"/>
      <c r="K62" s="18"/>
      <c r="L62" s="18"/>
      <c r="M62" s="90"/>
      <c r="N62" s="90"/>
      <c r="O62" s="90"/>
      <c r="P62" s="90"/>
      <c r="Q62" s="90"/>
      <c r="R62" s="90"/>
    </row>
    <row r="63" spans="1:33" s="96" customFormat="1" ht="21.75" customHeight="1">
      <c r="A63" s="90"/>
      <c r="B63" s="74"/>
      <c r="C63" s="75"/>
      <c r="D63" s="75"/>
      <c r="E63" s="75"/>
      <c r="F63" s="75"/>
      <c r="G63" s="75"/>
      <c r="H63" s="75"/>
      <c r="I63" s="75"/>
      <c r="J63" s="75"/>
      <c r="K63" s="18"/>
      <c r="L63" s="18"/>
      <c r="M63" s="90"/>
      <c r="N63" s="90"/>
      <c r="O63" s="90"/>
      <c r="P63" s="90"/>
      <c r="Q63" s="90"/>
      <c r="R63" s="90"/>
      <c r="S63" s="13"/>
      <c r="T63" s="13"/>
      <c r="U63" s="13"/>
      <c r="V63" s="13"/>
      <c r="W63" s="13"/>
      <c r="X63" s="13"/>
      <c r="Y63" s="13"/>
    </row>
    <row r="64" spans="1:33" s="96" customFormat="1" ht="16.5" customHeight="1">
      <c r="A64" s="90"/>
      <c r="B64" s="74"/>
      <c r="C64" s="75"/>
      <c r="D64" s="75"/>
      <c r="E64" s="75"/>
      <c r="F64" s="75"/>
      <c r="G64" s="75"/>
      <c r="H64" s="75"/>
      <c r="I64" s="75"/>
      <c r="J64" s="75"/>
      <c r="K64" s="18"/>
      <c r="L64" s="18"/>
      <c r="M64" s="90"/>
      <c r="N64" s="90"/>
      <c r="O64" s="90"/>
      <c r="P64" s="90"/>
      <c r="Q64" s="90"/>
      <c r="R64" s="90"/>
      <c r="S64" s="97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36" s="96" customFormat="1" ht="21.75" customHeight="1">
      <c r="A65" s="90"/>
      <c r="B65" s="74"/>
      <c r="C65" s="75"/>
      <c r="D65" s="75"/>
      <c r="E65" s="75"/>
      <c r="F65" s="75"/>
      <c r="G65" s="75"/>
      <c r="H65" s="75"/>
      <c r="I65" s="75"/>
      <c r="J65" s="75"/>
      <c r="K65" s="18"/>
      <c r="L65" s="18"/>
      <c r="M65" s="90"/>
      <c r="N65" s="90"/>
      <c r="O65" s="90"/>
      <c r="P65" s="90"/>
      <c r="Q65" s="90"/>
      <c r="R65" s="90"/>
      <c r="S65" s="97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36" s="96" customFormat="1" ht="16.5">
      <c r="A66" s="90"/>
      <c r="B66" s="74"/>
      <c r="C66" s="75"/>
      <c r="D66" s="75"/>
      <c r="E66" s="18"/>
      <c r="F66" s="75"/>
      <c r="G66" s="75"/>
      <c r="H66" s="75"/>
      <c r="I66" s="75"/>
      <c r="J66" s="75"/>
      <c r="K66" s="18"/>
      <c r="L66" s="18"/>
      <c r="M66" s="18"/>
      <c r="N66" s="18"/>
      <c r="O66" s="90"/>
      <c r="P66" s="90"/>
      <c r="Q66" s="90"/>
      <c r="R66" s="90"/>
      <c r="S66" s="97"/>
      <c r="T66" s="97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6" s="96" customFormat="1" ht="16.5">
      <c r="A67" s="90"/>
      <c r="B67" s="74"/>
      <c r="C67" s="75"/>
      <c r="D67" s="75"/>
      <c r="E67" s="18"/>
      <c r="F67" s="75"/>
      <c r="G67" s="75"/>
      <c r="H67" s="75"/>
      <c r="I67" s="75"/>
      <c r="J67" s="75"/>
      <c r="K67" s="18"/>
      <c r="L67" s="18"/>
      <c r="M67" s="18"/>
      <c r="N67" s="18"/>
      <c r="O67" s="18"/>
      <c r="P67" s="18"/>
      <c r="Q67" s="90"/>
      <c r="R67" s="90"/>
      <c r="S67" s="98"/>
      <c r="T67" s="98"/>
      <c r="U67" s="98"/>
      <c r="V67" s="98"/>
      <c r="W67" s="99"/>
      <c r="X67" s="97"/>
      <c r="Y67" s="97"/>
      <c r="Z67" s="97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s="96" customFormat="1" ht="16.5">
      <c r="A68" s="90"/>
      <c r="B68" s="90"/>
      <c r="C68" s="18"/>
      <c r="D68" s="18"/>
      <c r="E68" s="18"/>
      <c r="F68" s="75"/>
      <c r="G68" s="75"/>
      <c r="H68" s="75"/>
      <c r="I68" s="75"/>
      <c r="J68" s="75"/>
      <c r="K68" s="18"/>
      <c r="L68" s="18"/>
      <c r="M68" s="18"/>
      <c r="N68" s="18"/>
      <c r="O68" s="18"/>
      <c r="P68" s="18"/>
      <c r="Q68" s="90"/>
      <c r="R68" s="90"/>
      <c r="S68" s="98"/>
      <c r="T68" s="98"/>
      <c r="U68" s="98"/>
      <c r="V68" s="98"/>
      <c r="W68" s="99"/>
      <c r="X68" s="97"/>
      <c r="Y68" s="97"/>
      <c r="Z68" s="97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s="96" customFormat="1" ht="16.5">
      <c r="A69" s="90"/>
      <c r="B69" s="90"/>
      <c r="C69" s="18"/>
      <c r="D69" s="18"/>
      <c r="E69" s="18"/>
      <c r="F69" s="75"/>
      <c r="G69" s="75"/>
      <c r="H69" s="75"/>
      <c r="I69" s="75"/>
      <c r="J69" s="75"/>
      <c r="K69" s="18"/>
      <c r="L69" s="18"/>
      <c r="M69" s="18"/>
      <c r="N69" s="18"/>
      <c r="O69" s="18"/>
      <c r="P69" s="18"/>
      <c r="Q69" s="18"/>
      <c r="R69" s="18"/>
      <c r="S69" s="98"/>
      <c r="T69" s="98"/>
      <c r="U69" s="98"/>
      <c r="V69" s="98"/>
      <c r="W69" s="98"/>
      <c r="X69" s="98"/>
      <c r="Y69" s="99"/>
      <c r="Z69" s="97"/>
      <c r="AA69" s="97"/>
      <c r="AB69" s="97"/>
      <c r="AC69" s="97"/>
    </row>
    <row r="70" spans="1:36" s="96" customFormat="1" ht="16.5">
      <c r="A70" s="90"/>
      <c r="B70" s="90"/>
      <c r="C70" s="18"/>
      <c r="D70" s="18"/>
      <c r="E70" s="18"/>
      <c r="F70" s="75"/>
      <c r="G70" s="75"/>
      <c r="H70" s="75"/>
      <c r="I70" s="75"/>
      <c r="J70" s="74"/>
      <c r="K70" s="18"/>
      <c r="L70" s="18"/>
      <c r="M70" s="18"/>
      <c r="N70" s="18"/>
      <c r="O70" s="18"/>
      <c r="P70" s="18"/>
      <c r="Q70" s="18"/>
      <c r="R70" s="18"/>
      <c r="S70" s="98"/>
      <c r="T70" s="98"/>
      <c r="U70" s="98"/>
      <c r="V70" s="98"/>
      <c r="W70" s="98"/>
      <c r="X70" s="98"/>
      <c r="Y70" s="99"/>
      <c r="Z70" s="1"/>
      <c r="AA70" s="1"/>
      <c r="AB70" s="1"/>
      <c r="AC70" s="97"/>
    </row>
    <row r="71" spans="1:36" s="96" customFormat="1" ht="16.5">
      <c r="A71" s="90"/>
      <c r="B71" s="90"/>
      <c r="C71" s="18"/>
      <c r="D71" s="18"/>
      <c r="E71" s="18"/>
      <c r="F71" s="75"/>
      <c r="G71" s="75"/>
      <c r="H71" s="75"/>
      <c r="I71" s="75"/>
      <c r="J71" s="75"/>
      <c r="K71" s="18"/>
      <c r="L71" s="18"/>
      <c r="M71" s="18"/>
      <c r="N71" s="18"/>
      <c r="O71" s="18"/>
      <c r="P71" s="18"/>
      <c r="Q71" s="18"/>
      <c r="R71" s="18"/>
      <c r="S71" s="98"/>
      <c r="T71" s="98"/>
      <c r="U71" s="98"/>
      <c r="V71" s="98"/>
      <c r="W71" s="98"/>
      <c r="X71" s="98"/>
      <c r="Y71" s="99"/>
      <c r="Z71" s="1"/>
      <c r="AA71" s="1"/>
      <c r="AB71" s="1"/>
      <c r="AC71" s="97"/>
    </row>
    <row r="72" spans="1:36" s="96" customFormat="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90"/>
      <c r="Q72" s="18"/>
      <c r="R72" s="18"/>
      <c r="S72" s="98"/>
      <c r="T72" s="98"/>
      <c r="U72" s="98"/>
      <c r="V72" s="98"/>
      <c r="W72" s="98"/>
      <c r="X72" s="98"/>
      <c r="Y72" s="99"/>
      <c r="Z72" s="1"/>
      <c r="AA72" s="1"/>
      <c r="AB72" s="1"/>
      <c r="AC72" s="97"/>
    </row>
    <row r="73" spans="1:36" s="96" customFormat="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90"/>
      <c r="R73" s="90"/>
      <c r="S73" s="98"/>
      <c r="T73" s="98"/>
      <c r="U73" s="97"/>
    </row>
    <row r="74" spans="1:36" s="96" customFormat="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98"/>
      <c r="T74" s="98"/>
      <c r="U74" s="98"/>
      <c r="V74" s="98"/>
      <c r="W74" s="98"/>
      <c r="X74" s="98"/>
      <c r="Y74" s="99"/>
      <c r="Z74" s="98"/>
      <c r="AA74" s="98"/>
      <c r="AB74" s="98"/>
      <c r="AC74" s="97"/>
    </row>
    <row r="75" spans="1:36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98"/>
      <c r="T75" s="98"/>
      <c r="U75" s="98"/>
      <c r="V75" s="98"/>
      <c r="W75" s="98"/>
      <c r="X75" s="98"/>
      <c r="Y75" s="99"/>
      <c r="Z75" s="98"/>
      <c r="AA75" s="98"/>
      <c r="AB75" s="98"/>
      <c r="AC75" s="97"/>
      <c r="AG75" s="1"/>
    </row>
    <row r="76" spans="1:36" ht="15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98"/>
      <c r="T76" s="98"/>
      <c r="U76" s="98"/>
      <c r="V76" s="98"/>
      <c r="W76" s="98"/>
      <c r="X76" s="98"/>
      <c r="Y76" s="100"/>
      <c r="Z76" s="98"/>
      <c r="AA76" s="98"/>
      <c r="AB76" s="98"/>
      <c r="AG76" s="1"/>
    </row>
    <row r="77" spans="1:36" ht="15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98"/>
      <c r="T77" s="98"/>
      <c r="U77" s="98"/>
      <c r="V77" s="98"/>
      <c r="W77" s="98"/>
      <c r="X77" s="98"/>
      <c r="Y77" s="100"/>
      <c r="Z77" s="98"/>
      <c r="AA77" s="98"/>
      <c r="AB77" s="98"/>
      <c r="AG77" s="1"/>
    </row>
    <row r="78" spans="1:36" ht="15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98"/>
      <c r="T78" s="98"/>
      <c r="U78" s="98"/>
      <c r="V78" s="98"/>
      <c r="W78" s="98"/>
      <c r="X78" s="98"/>
      <c r="Y78" s="100"/>
      <c r="Z78" s="98"/>
      <c r="AA78" s="98"/>
      <c r="AB78" s="98"/>
      <c r="AG78" s="1"/>
    </row>
    <row r="79" spans="1:36" ht="15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98"/>
      <c r="T79" s="98"/>
      <c r="U79" s="98"/>
      <c r="V79" s="98"/>
      <c r="W79" s="98"/>
      <c r="X79" s="98"/>
      <c r="Y79" s="100"/>
      <c r="Z79" s="98"/>
      <c r="AA79" s="98"/>
      <c r="AB79" s="98"/>
      <c r="AC79" s="98"/>
      <c r="AG79" s="1"/>
    </row>
    <row r="80" spans="1:36" ht="15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98"/>
      <c r="T80" s="98"/>
      <c r="U80" s="98"/>
      <c r="V80" s="98"/>
      <c r="W80" s="98"/>
      <c r="X80" s="98"/>
      <c r="Y80" s="100"/>
      <c r="Z80" s="98"/>
      <c r="AA80" s="98"/>
      <c r="AB80" s="98"/>
      <c r="AC80" s="98"/>
      <c r="AG80" s="1"/>
    </row>
    <row r="81" spans="1:33" ht="15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98"/>
      <c r="T81" s="98"/>
      <c r="U81" s="98"/>
      <c r="V81" s="98"/>
      <c r="W81" s="98"/>
      <c r="X81" s="98"/>
      <c r="Y81" s="100"/>
      <c r="Z81" s="98"/>
      <c r="AA81" s="98"/>
      <c r="AB81" s="98"/>
      <c r="AC81" s="98"/>
      <c r="AG81" s="1"/>
    </row>
    <row r="82" spans="1:33" ht="15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98"/>
      <c r="T82" s="98"/>
      <c r="U82" s="98"/>
      <c r="V82" s="98"/>
      <c r="W82" s="98"/>
      <c r="X82" s="98"/>
      <c r="Y82" s="100"/>
      <c r="Z82" s="98"/>
      <c r="AA82" s="98"/>
      <c r="AB82" s="98"/>
      <c r="AC82" s="98"/>
      <c r="AG82" s="1"/>
    </row>
    <row r="83" spans="1:33" ht="15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98"/>
      <c r="T83" s="98"/>
      <c r="U83" s="98"/>
      <c r="V83" s="98"/>
      <c r="W83" s="98"/>
      <c r="X83" s="98"/>
      <c r="Y83" s="100"/>
      <c r="Z83" s="98"/>
      <c r="AA83" s="98"/>
      <c r="AB83" s="98"/>
      <c r="AC83" s="98"/>
      <c r="AG83" s="1"/>
    </row>
    <row r="84" spans="1:33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98"/>
      <c r="T84" s="98"/>
      <c r="U84" s="98"/>
      <c r="V84" s="98"/>
      <c r="W84" s="98"/>
      <c r="X84" s="98"/>
      <c r="Y84" s="98"/>
      <c r="Z84" s="100"/>
      <c r="AA84" s="98"/>
      <c r="AB84" s="98"/>
      <c r="AC84" s="98"/>
      <c r="AD84" s="98"/>
      <c r="AG84" s="1"/>
    </row>
    <row r="85" spans="1:33" ht="15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98"/>
      <c r="T85" s="98"/>
      <c r="U85" s="98"/>
      <c r="V85" s="98"/>
      <c r="W85" s="98"/>
      <c r="X85" s="98"/>
      <c r="Y85" s="98"/>
      <c r="Z85" s="100"/>
      <c r="AA85" s="98"/>
      <c r="AB85" s="98"/>
      <c r="AC85" s="98"/>
      <c r="AD85" s="98"/>
      <c r="AG85" s="1"/>
    </row>
    <row r="86" spans="1:33" ht="15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98"/>
      <c r="T86" s="98"/>
      <c r="U86" s="98"/>
      <c r="V86" s="98"/>
      <c r="W86" s="98"/>
      <c r="X86" s="98"/>
      <c r="Y86" s="98"/>
      <c r="Z86" s="100"/>
      <c r="AA86" s="98"/>
      <c r="AB86" s="98"/>
      <c r="AC86" s="98"/>
      <c r="AD86" s="98"/>
      <c r="AG86" s="1"/>
    </row>
    <row r="87" spans="1:33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98"/>
      <c r="T87" s="98"/>
      <c r="U87" s="98"/>
      <c r="V87" s="98"/>
      <c r="W87" s="98"/>
      <c r="X87" s="98"/>
      <c r="Y87" s="98"/>
      <c r="Z87" s="100"/>
      <c r="AA87" s="98"/>
      <c r="AB87" s="98"/>
      <c r="AC87" s="98"/>
      <c r="AD87" s="98"/>
      <c r="AG87" s="1"/>
    </row>
    <row r="88" spans="1:33" ht="15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98"/>
      <c r="T88" s="98"/>
      <c r="U88" s="98"/>
      <c r="V88" s="98"/>
      <c r="W88" s="98"/>
      <c r="X88" s="98"/>
      <c r="Y88" s="98"/>
      <c r="Z88" s="100"/>
      <c r="AA88" s="98"/>
      <c r="AB88" s="98"/>
      <c r="AC88" s="98"/>
      <c r="AD88" s="98"/>
      <c r="AG88" s="1"/>
    </row>
    <row r="89" spans="1:33" ht="20.2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98"/>
      <c r="T89" s="98"/>
      <c r="U89" s="98"/>
      <c r="V89" s="98"/>
      <c r="W89" s="98"/>
      <c r="X89" s="98"/>
      <c r="Y89" s="98"/>
      <c r="Z89" s="100"/>
      <c r="AA89" s="98"/>
      <c r="AB89" s="98"/>
      <c r="AC89" s="98"/>
      <c r="AD89" s="98"/>
      <c r="AG89" s="1"/>
    </row>
    <row r="90" spans="1:33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98"/>
      <c r="T90" s="98"/>
      <c r="U90" s="98"/>
      <c r="V90" s="98"/>
      <c r="W90" s="98"/>
      <c r="X90" s="98"/>
      <c r="Y90" s="98"/>
      <c r="Z90" s="100"/>
      <c r="AA90" s="98"/>
      <c r="AB90" s="98"/>
      <c r="AC90" s="98"/>
      <c r="AD90" s="98"/>
      <c r="AG90" s="1"/>
    </row>
    <row r="91" spans="1:33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98"/>
      <c r="T91" s="98"/>
      <c r="U91" s="98"/>
      <c r="V91" s="98"/>
      <c r="W91" s="98"/>
      <c r="X91" s="98"/>
      <c r="Y91" s="98"/>
      <c r="Z91" s="100"/>
      <c r="AA91" s="98"/>
      <c r="AB91" s="98"/>
      <c r="AC91" s="98"/>
      <c r="AD91" s="98"/>
      <c r="AG91" s="1"/>
    </row>
    <row r="92" spans="1:33" ht="15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98"/>
      <c r="T92" s="98"/>
      <c r="U92" s="98"/>
      <c r="V92" s="98"/>
      <c r="W92" s="98"/>
      <c r="X92" s="98"/>
      <c r="Y92" s="98"/>
      <c r="Z92" s="100"/>
      <c r="AA92" s="98"/>
      <c r="AB92" s="98"/>
      <c r="AC92" s="98"/>
      <c r="AD92" s="98"/>
      <c r="AG92" s="1"/>
    </row>
    <row r="93" spans="1:33" ht="15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98"/>
      <c r="T93" s="98"/>
      <c r="U93" s="98"/>
      <c r="V93" s="98"/>
      <c r="W93" s="98"/>
      <c r="X93" s="98"/>
      <c r="Y93" s="98"/>
      <c r="Z93" s="100"/>
      <c r="AA93" s="98"/>
      <c r="AB93" s="98"/>
      <c r="AC93" s="98"/>
      <c r="AD93" s="98"/>
      <c r="AG93" s="1"/>
    </row>
    <row r="94" spans="1:33" ht="15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98"/>
      <c r="T94" s="98"/>
      <c r="U94" s="98"/>
      <c r="V94" s="98"/>
      <c r="W94" s="98"/>
      <c r="X94" s="98"/>
      <c r="Y94" s="98"/>
      <c r="Z94" s="100"/>
      <c r="AA94" s="98"/>
      <c r="AB94" s="98"/>
      <c r="AC94" s="98"/>
      <c r="AD94" s="98"/>
      <c r="AG94" s="1"/>
    </row>
    <row r="95" spans="1:33" ht="15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98"/>
      <c r="T95" s="98"/>
      <c r="U95" s="98"/>
      <c r="V95" s="98"/>
      <c r="W95" s="98"/>
      <c r="X95" s="98"/>
      <c r="Y95" s="98"/>
      <c r="Z95" s="100"/>
      <c r="AA95" s="98"/>
      <c r="AB95" s="98"/>
      <c r="AC95" s="98"/>
      <c r="AD95" s="98"/>
      <c r="AG95" s="1"/>
    </row>
    <row r="96" spans="1:33" ht="15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98"/>
      <c r="T96" s="98"/>
      <c r="U96" s="98"/>
      <c r="V96" s="98"/>
      <c r="W96" s="98"/>
      <c r="X96" s="98"/>
      <c r="Y96" s="98"/>
      <c r="Z96" s="100"/>
      <c r="AA96" s="98"/>
      <c r="AB96" s="98"/>
      <c r="AC96" s="98"/>
      <c r="AD96" s="98"/>
      <c r="AG96" s="1"/>
    </row>
    <row r="97" spans="1:33" ht="15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98"/>
      <c r="T97" s="98"/>
      <c r="U97" s="98"/>
      <c r="V97" s="98"/>
      <c r="W97" s="98"/>
      <c r="X97" s="98"/>
      <c r="Y97" s="98"/>
      <c r="Z97" s="100"/>
      <c r="AA97" s="98"/>
      <c r="AB97" s="98"/>
      <c r="AC97" s="98"/>
      <c r="AD97" s="98"/>
      <c r="AG97" s="1"/>
    </row>
    <row r="98" spans="1:33" ht="15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98"/>
      <c r="T98" s="98"/>
      <c r="U98" s="98"/>
      <c r="V98" s="98"/>
      <c r="W98" s="98"/>
      <c r="X98" s="98"/>
      <c r="Y98" s="98"/>
      <c r="Z98" s="100"/>
      <c r="AA98" s="98"/>
      <c r="AB98" s="98"/>
      <c r="AC98" s="98"/>
      <c r="AD98" s="98"/>
      <c r="AG98" s="1"/>
    </row>
    <row r="99" spans="1:33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98"/>
      <c r="T99" s="98"/>
      <c r="U99" s="98"/>
      <c r="V99" s="98"/>
      <c r="W99" s="98"/>
      <c r="X99" s="98"/>
      <c r="Y99" s="98"/>
      <c r="Z99" s="100"/>
      <c r="AA99" s="98"/>
      <c r="AB99" s="98"/>
      <c r="AC99" s="98"/>
      <c r="AD99" s="98"/>
      <c r="AG99" s="1"/>
    </row>
    <row r="100" spans="1:33" ht="15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98"/>
      <c r="T100" s="98"/>
      <c r="U100" s="98"/>
      <c r="V100" s="98"/>
      <c r="W100" s="98"/>
      <c r="X100" s="98"/>
      <c r="Y100" s="98"/>
      <c r="Z100" s="100"/>
      <c r="AA100" s="98"/>
      <c r="AB100" s="98"/>
      <c r="AC100" s="98"/>
      <c r="AD100" s="98"/>
      <c r="AG100" s="1"/>
    </row>
    <row r="101" spans="1:33" ht="15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98"/>
      <c r="T101" s="98"/>
      <c r="U101" s="98"/>
      <c r="V101" s="98"/>
      <c r="W101" s="98"/>
      <c r="X101" s="98"/>
      <c r="Y101" s="98"/>
      <c r="Z101" s="100"/>
      <c r="AA101" s="98"/>
      <c r="AB101" s="98"/>
      <c r="AC101" s="98"/>
      <c r="AD101" s="98"/>
      <c r="AG101" s="1"/>
    </row>
    <row r="102" spans="1:33" ht="15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98"/>
      <c r="T102" s="98"/>
      <c r="U102" s="98"/>
      <c r="V102" s="98"/>
      <c r="W102" s="98"/>
      <c r="X102" s="98"/>
      <c r="Y102" s="98"/>
      <c r="Z102" s="100"/>
      <c r="AA102" s="98"/>
      <c r="AB102" s="98"/>
      <c r="AC102" s="98"/>
      <c r="AD102" s="98"/>
      <c r="AG102" s="1"/>
    </row>
    <row r="103" spans="1:33" ht="15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98"/>
      <c r="T103" s="98"/>
      <c r="U103" s="98"/>
      <c r="V103" s="98"/>
      <c r="W103" s="98"/>
      <c r="X103" s="98"/>
      <c r="Y103" s="98"/>
      <c r="Z103" s="100"/>
      <c r="AA103" s="98"/>
      <c r="AB103" s="98"/>
      <c r="AC103" s="98"/>
      <c r="AD103" s="98"/>
      <c r="AG103" s="1"/>
    </row>
    <row r="104" spans="1:33" ht="15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98"/>
      <c r="T104" s="98"/>
      <c r="U104" s="98"/>
      <c r="V104" s="98"/>
      <c r="W104" s="98"/>
      <c r="X104" s="98"/>
      <c r="Y104" s="98"/>
      <c r="Z104" s="100"/>
      <c r="AA104" s="98"/>
      <c r="AB104" s="98"/>
      <c r="AC104" s="98"/>
      <c r="AD104" s="98"/>
      <c r="AG104" s="1"/>
    </row>
    <row r="105" spans="1:33" ht="15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8"/>
      <c r="T105" s="98"/>
      <c r="U105" s="98"/>
      <c r="V105" s="98"/>
      <c r="W105" s="98"/>
      <c r="X105" s="98"/>
      <c r="Y105" s="98"/>
      <c r="Z105" s="100"/>
      <c r="AA105" s="98"/>
      <c r="AB105" s="98"/>
      <c r="AC105" s="98"/>
      <c r="AD105" s="98"/>
      <c r="AG105" s="1"/>
    </row>
    <row r="106" spans="1:33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98"/>
      <c r="T106" s="98"/>
      <c r="U106" s="98"/>
      <c r="V106" s="98"/>
      <c r="W106" s="98"/>
      <c r="X106" s="98"/>
      <c r="Y106" s="98"/>
      <c r="Z106" s="100"/>
      <c r="AA106" s="98"/>
      <c r="AB106" s="98"/>
      <c r="AC106" s="98"/>
      <c r="AD106" s="98"/>
      <c r="AG106" s="1"/>
    </row>
    <row r="107" spans="1:33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98"/>
      <c r="T107" s="98"/>
      <c r="U107" s="98"/>
      <c r="V107" s="98"/>
      <c r="W107" s="98"/>
      <c r="X107" s="98"/>
      <c r="Y107" s="98"/>
      <c r="Z107" s="100"/>
      <c r="AA107" s="98"/>
      <c r="AB107" s="98"/>
      <c r="AC107" s="98"/>
      <c r="AD107" s="98"/>
      <c r="AG107" s="1"/>
    </row>
    <row r="108" spans="1:33" ht="15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98"/>
      <c r="T108" s="98"/>
      <c r="U108" s="98"/>
      <c r="V108" s="98"/>
      <c r="W108" s="98"/>
      <c r="X108" s="98"/>
      <c r="Y108" s="98"/>
      <c r="Z108" s="100"/>
      <c r="AA108" s="98"/>
      <c r="AB108" s="98"/>
      <c r="AC108" s="98"/>
      <c r="AD108" s="98"/>
      <c r="AG108" s="1"/>
    </row>
    <row r="109" spans="1:33" ht="15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98"/>
      <c r="T109" s="98"/>
      <c r="U109" s="98"/>
      <c r="V109" s="98"/>
      <c r="W109" s="98"/>
      <c r="X109" s="98"/>
      <c r="Y109" s="98"/>
      <c r="Z109" s="100"/>
      <c r="AA109" s="98"/>
      <c r="AB109" s="98"/>
      <c r="AC109" s="98"/>
      <c r="AD109" s="98"/>
      <c r="AG109" s="1"/>
    </row>
    <row r="110" spans="1:33" ht="15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98"/>
      <c r="T110" s="98"/>
      <c r="U110" s="98"/>
      <c r="V110" s="98"/>
      <c r="W110" s="98"/>
      <c r="X110" s="98"/>
      <c r="Y110" s="98"/>
      <c r="Z110" s="100"/>
      <c r="AA110" s="98"/>
      <c r="AB110" s="98"/>
      <c r="AC110" s="98"/>
      <c r="AD110" s="98"/>
      <c r="AG110" s="1"/>
    </row>
    <row r="111" spans="1:33" ht="15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98"/>
      <c r="T111" s="98"/>
      <c r="U111" s="98"/>
      <c r="V111" s="98"/>
      <c r="W111" s="98"/>
      <c r="X111" s="98"/>
      <c r="Y111" s="98"/>
      <c r="Z111" s="100"/>
      <c r="AA111" s="98"/>
      <c r="AB111" s="98"/>
      <c r="AC111" s="98"/>
      <c r="AD111" s="98"/>
      <c r="AG111" s="1"/>
    </row>
    <row r="112" spans="1:33" ht="15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98"/>
      <c r="T112" s="98"/>
      <c r="U112" s="98"/>
      <c r="V112" s="98"/>
      <c r="W112" s="98"/>
      <c r="X112" s="98"/>
      <c r="Y112" s="98"/>
      <c r="Z112" s="100"/>
      <c r="AA112" s="98"/>
      <c r="AB112" s="98"/>
      <c r="AC112" s="98"/>
      <c r="AD112" s="98"/>
      <c r="AG112" s="1"/>
    </row>
    <row r="113" spans="1:33" ht="15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98"/>
      <c r="T113" s="98"/>
      <c r="U113" s="98"/>
      <c r="V113" s="98"/>
      <c r="W113" s="98"/>
      <c r="X113" s="98"/>
      <c r="Y113" s="98"/>
      <c r="Z113" s="100"/>
      <c r="AA113" s="98"/>
      <c r="AB113" s="98"/>
      <c r="AC113" s="98"/>
      <c r="AD113" s="98"/>
      <c r="AG113" s="1"/>
    </row>
    <row r="114" spans="1:33" ht="15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98"/>
      <c r="T114" s="98"/>
      <c r="U114" s="98"/>
      <c r="V114" s="98"/>
      <c r="W114" s="98"/>
      <c r="X114" s="98"/>
      <c r="Y114" s="98"/>
      <c r="Z114" s="100"/>
      <c r="AA114" s="98"/>
      <c r="AB114" s="98"/>
      <c r="AC114" s="98"/>
      <c r="AD114" s="98"/>
      <c r="AG114" s="1"/>
    </row>
    <row r="115" spans="1:33" ht="15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98"/>
      <c r="T115" s="98"/>
      <c r="U115" s="98"/>
      <c r="V115" s="98"/>
      <c r="W115" s="98"/>
      <c r="X115" s="98"/>
      <c r="Y115" s="98"/>
      <c r="Z115" s="100"/>
      <c r="AA115" s="98"/>
      <c r="AB115" s="98"/>
      <c r="AC115" s="98"/>
      <c r="AD115" s="98"/>
      <c r="AG115" s="1"/>
    </row>
    <row r="116" spans="1:33" ht="15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98"/>
      <c r="T116" s="98"/>
      <c r="U116" s="98"/>
      <c r="V116" s="98"/>
      <c r="W116" s="98"/>
      <c r="X116" s="98"/>
      <c r="Y116" s="98"/>
      <c r="Z116" s="100"/>
      <c r="AA116" s="98"/>
      <c r="AB116" s="98"/>
      <c r="AC116" s="98"/>
      <c r="AD116" s="98"/>
      <c r="AG116" s="1"/>
    </row>
    <row r="117" spans="1:33" ht="15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98"/>
      <c r="T117" s="98"/>
      <c r="U117" s="98"/>
      <c r="V117" s="98"/>
      <c r="W117" s="98"/>
      <c r="X117" s="98"/>
      <c r="Y117" s="98"/>
      <c r="Z117" s="100"/>
      <c r="AA117" s="98"/>
      <c r="AB117" s="98"/>
      <c r="AC117" s="98"/>
      <c r="AD117" s="98"/>
      <c r="AG117" s="1"/>
    </row>
    <row r="118" spans="1:33" ht="15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98"/>
      <c r="T118" s="98"/>
      <c r="U118" s="98"/>
      <c r="V118" s="98"/>
      <c r="W118" s="98"/>
      <c r="X118" s="98"/>
      <c r="Y118" s="98"/>
      <c r="Z118" s="100"/>
      <c r="AA118" s="98"/>
      <c r="AB118" s="98"/>
      <c r="AC118" s="98"/>
      <c r="AD118" s="98"/>
      <c r="AG118" s="1"/>
    </row>
    <row r="119" spans="1:33" ht="15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98"/>
      <c r="T119" s="98"/>
      <c r="U119" s="98"/>
      <c r="V119" s="98"/>
      <c r="W119" s="98"/>
      <c r="X119" s="98"/>
      <c r="Y119" s="98"/>
      <c r="Z119" s="100"/>
      <c r="AA119" s="98"/>
      <c r="AB119" s="98"/>
      <c r="AC119" s="98"/>
      <c r="AD119" s="98"/>
      <c r="AG119" s="1"/>
    </row>
    <row r="120" spans="1:33" ht="15.75">
      <c r="A120" s="18"/>
      <c r="B120" s="18"/>
      <c r="C120" s="18"/>
      <c r="D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98"/>
      <c r="T120" s="98"/>
      <c r="U120" s="98"/>
      <c r="V120" s="98"/>
      <c r="W120" s="98"/>
      <c r="X120" s="98"/>
      <c r="Y120" s="98"/>
      <c r="Z120" s="100"/>
      <c r="AA120" s="98"/>
      <c r="AB120" s="98"/>
      <c r="AC120" s="98"/>
      <c r="AD120" s="98"/>
      <c r="AG120" s="1"/>
    </row>
    <row r="121" spans="1:33" ht="15.75">
      <c r="A121" s="18"/>
      <c r="B121" s="18"/>
      <c r="C121" s="18"/>
      <c r="D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98"/>
      <c r="T121" s="98"/>
      <c r="U121" s="98"/>
      <c r="V121" s="98"/>
      <c r="W121" s="98"/>
      <c r="X121" s="98"/>
      <c r="Y121" s="98"/>
      <c r="Z121" s="100"/>
      <c r="AA121" s="98"/>
      <c r="AB121" s="98"/>
      <c r="AC121" s="98"/>
      <c r="AD121" s="98"/>
      <c r="AG121" s="1"/>
    </row>
    <row r="122" spans="1:33" ht="15.75"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98"/>
      <c r="T122" s="98"/>
      <c r="U122" s="98"/>
      <c r="V122" s="98"/>
      <c r="W122" s="98"/>
      <c r="X122" s="98"/>
      <c r="Y122" s="98"/>
      <c r="Z122" s="100"/>
      <c r="AA122" s="98"/>
      <c r="AB122" s="98"/>
      <c r="AC122" s="98"/>
      <c r="AD122" s="98"/>
      <c r="AG122" s="1"/>
    </row>
    <row r="123" spans="1:33" ht="15.75"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98"/>
      <c r="T123" s="98"/>
      <c r="U123" s="98"/>
      <c r="V123" s="98"/>
      <c r="W123" s="98"/>
      <c r="X123" s="98"/>
      <c r="Y123" s="98"/>
      <c r="Z123" s="100"/>
      <c r="AA123" s="98"/>
      <c r="AB123" s="98"/>
      <c r="AC123" s="98"/>
      <c r="AD123" s="98"/>
      <c r="AG123" s="1"/>
    </row>
    <row r="124" spans="1:33" ht="15.75"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98"/>
      <c r="T124" s="98"/>
      <c r="U124" s="98"/>
      <c r="V124" s="98"/>
      <c r="W124" s="98"/>
      <c r="X124" s="98"/>
      <c r="Y124" s="98"/>
      <c r="Z124" s="100"/>
      <c r="AA124" s="98"/>
      <c r="AB124" s="98"/>
      <c r="AC124" s="98"/>
      <c r="AD124" s="98"/>
      <c r="AG124" s="1"/>
    </row>
    <row r="125" spans="1:33" ht="15.75"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98"/>
      <c r="T125" s="98"/>
      <c r="U125" s="98"/>
      <c r="V125" s="98"/>
      <c r="W125" s="98"/>
      <c r="X125" s="98"/>
      <c r="Y125" s="98"/>
      <c r="Z125" s="100"/>
      <c r="AA125" s="98"/>
      <c r="AB125" s="98"/>
      <c r="AC125" s="98"/>
      <c r="AD125" s="98"/>
      <c r="AG125" s="1"/>
    </row>
    <row r="126" spans="1:33">
      <c r="S126" s="98"/>
      <c r="T126" s="98"/>
      <c r="U126" s="98"/>
      <c r="V126" s="98"/>
      <c r="W126" s="98"/>
      <c r="X126" s="98"/>
      <c r="Y126" s="98"/>
      <c r="Z126" s="100"/>
      <c r="AA126" s="98"/>
      <c r="AB126" s="98"/>
      <c r="AC126" s="98"/>
      <c r="AD126" s="98"/>
      <c r="AG126" s="1"/>
    </row>
    <row r="127" spans="1:33">
      <c r="S127" s="98"/>
      <c r="T127" s="98"/>
      <c r="U127" s="98"/>
      <c r="V127" s="98"/>
      <c r="W127" s="98"/>
      <c r="X127" s="98"/>
      <c r="Y127" s="98"/>
      <c r="Z127" s="100"/>
      <c r="AA127" s="98"/>
      <c r="AB127" s="98"/>
      <c r="AC127" s="98"/>
      <c r="AD127" s="98"/>
      <c r="AG127" s="1"/>
    </row>
    <row r="128" spans="1:33">
      <c r="S128" s="98"/>
      <c r="T128" s="98"/>
      <c r="U128" s="98"/>
      <c r="V128" s="98"/>
      <c r="W128" s="98"/>
      <c r="X128" s="98"/>
      <c r="Y128" s="98"/>
      <c r="Z128" s="100"/>
      <c r="AA128" s="98"/>
      <c r="AB128" s="98"/>
      <c r="AC128" s="98"/>
      <c r="AD128" s="98"/>
      <c r="AG128" s="1"/>
    </row>
    <row r="129" spans="19:33">
      <c r="S129" s="98"/>
      <c r="T129" s="98"/>
      <c r="U129" s="98"/>
      <c r="V129" s="98"/>
      <c r="W129" s="98"/>
      <c r="X129" s="98"/>
      <c r="Y129" s="98"/>
      <c r="Z129" s="100"/>
      <c r="AA129" s="98"/>
      <c r="AB129" s="98"/>
      <c r="AC129" s="98"/>
      <c r="AD129" s="98"/>
      <c r="AG129" s="1"/>
    </row>
    <row r="130" spans="19:33">
      <c r="S130" s="98"/>
      <c r="T130" s="98"/>
      <c r="U130" s="98"/>
      <c r="V130" s="98"/>
      <c r="W130" s="98"/>
      <c r="X130" s="98"/>
      <c r="Y130" s="98"/>
      <c r="Z130" s="100"/>
      <c r="AA130" s="98"/>
      <c r="AB130" s="98"/>
      <c r="AC130" s="98"/>
      <c r="AD130" s="98"/>
      <c r="AG130" s="1"/>
    </row>
    <row r="131" spans="19:33">
      <c r="S131" s="98"/>
      <c r="T131" s="98"/>
      <c r="U131" s="98"/>
      <c r="V131" s="98"/>
      <c r="W131" s="98"/>
      <c r="X131" s="98"/>
      <c r="Y131" s="98"/>
      <c r="Z131" s="100"/>
      <c r="AA131" s="98"/>
      <c r="AB131" s="98"/>
      <c r="AC131" s="98"/>
      <c r="AD131" s="98"/>
      <c r="AG131" s="1"/>
    </row>
    <row r="132" spans="19:33">
      <c r="S132" s="98"/>
      <c r="T132" s="98"/>
      <c r="U132" s="98"/>
      <c r="V132" s="98"/>
      <c r="W132" s="98"/>
      <c r="X132" s="98"/>
      <c r="Y132" s="98"/>
      <c r="Z132" s="100"/>
      <c r="AA132" s="98"/>
      <c r="AB132" s="98"/>
      <c r="AC132" s="98"/>
      <c r="AD132" s="98"/>
      <c r="AG132" s="1"/>
    </row>
    <row r="133" spans="19:33">
      <c r="S133" s="98"/>
      <c r="T133" s="98"/>
      <c r="U133" s="98"/>
      <c r="V133" s="98"/>
      <c r="W133" s="98"/>
      <c r="X133" s="98"/>
      <c r="Y133" s="98"/>
      <c r="Z133" s="100"/>
      <c r="AA133" s="98"/>
      <c r="AB133" s="98"/>
      <c r="AC133" s="98"/>
      <c r="AD133" s="98"/>
      <c r="AG133" s="1"/>
    </row>
    <row r="134" spans="19:33">
      <c r="S134" s="98"/>
      <c r="T134" s="98"/>
      <c r="U134" s="98"/>
      <c r="V134" s="98"/>
      <c r="W134" s="98"/>
      <c r="X134" s="98"/>
      <c r="Y134" s="98"/>
      <c r="Z134" s="100"/>
      <c r="AA134" s="98"/>
      <c r="AB134" s="98"/>
      <c r="AC134" s="98"/>
      <c r="AD134" s="98"/>
      <c r="AG134" s="1"/>
    </row>
    <row r="135" spans="19:33">
      <c r="S135" s="98"/>
      <c r="T135" s="98"/>
      <c r="U135" s="98"/>
      <c r="V135" s="98"/>
      <c r="W135" s="98"/>
      <c r="X135" s="98"/>
      <c r="Y135" s="98"/>
      <c r="Z135" s="100"/>
      <c r="AA135" s="98"/>
      <c r="AB135" s="98"/>
      <c r="AC135" s="98"/>
      <c r="AD135" s="98"/>
      <c r="AG135" s="1"/>
    </row>
    <row r="136" spans="19:33">
      <c r="S136" s="98"/>
      <c r="T136" s="98"/>
      <c r="U136" s="98"/>
      <c r="V136" s="98"/>
      <c r="W136" s="98"/>
      <c r="X136" s="98"/>
      <c r="Y136" s="98"/>
      <c r="Z136" s="100"/>
      <c r="AA136" s="98"/>
      <c r="AB136" s="98"/>
      <c r="AC136" s="98"/>
      <c r="AD136" s="98"/>
      <c r="AG136" s="1"/>
    </row>
    <row r="137" spans="19:33">
      <c r="S137" s="98"/>
      <c r="T137" s="98"/>
      <c r="U137" s="98"/>
      <c r="V137" s="98"/>
      <c r="W137" s="98"/>
      <c r="X137" s="98"/>
      <c r="Y137" s="98"/>
      <c r="Z137" s="100"/>
      <c r="AA137" s="98"/>
      <c r="AB137" s="98"/>
      <c r="AC137" s="98"/>
      <c r="AD137" s="98"/>
      <c r="AG137" s="1"/>
    </row>
    <row r="138" spans="19:33">
      <c r="S138" s="98"/>
      <c r="T138" s="98"/>
      <c r="U138" s="98"/>
      <c r="V138" s="98"/>
      <c r="W138" s="98"/>
      <c r="X138" s="98"/>
      <c r="Y138" s="98"/>
      <c r="Z138" s="100"/>
      <c r="AA138" s="98"/>
      <c r="AB138" s="98"/>
      <c r="AC138" s="98"/>
      <c r="AD138" s="98"/>
      <c r="AG138" s="1"/>
    </row>
    <row r="139" spans="19:33">
      <c r="S139" s="98"/>
      <c r="T139" s="98"/>
      <c r="U139" s="98"/>
      <c r="V139" s="98"/>
      <c r="W139" s="98"/>
      <c r="X139" s="98"/>
      <c r="Y139" s="98"/>
      <c r="Z139" s="100"/>
      <c r="AA139" s="98"/>
      <c r="AB139" s="98"/>
      <c r="AC139" s="98"/>
      <c r="AD139" s="98"/>
      <c r="AG139" s="1"/>
    </row>
    <row r="140" spans="19:33">
      <c r="S140" s="98"/>
      <c r="T140" s="98"/>
      <c r="U140" s="98"/>
      <c r="V140" s="98"/>
      <c r="W140" s="98"/>
      <c r="X140" s="98"/>
      <c r="Y140" s="98"/>
      <c r="Z140" s="100"/>
      <c r="AA140" s="98"/>
      <c r="AB140" s="98"/>
      <c r="AC140" s="98"/>
      <c r="AD140" s="98"/>
      <c r="AG140" s="1"/>
    </row>
    <row r="141" spans="19:33">
      <c r="S141" s="98"/>
      <c r="T141" s="98"/>
      <c r="U141" s="98"/>
      <c r="V141" s="98"/>
      <c r="W141" s="98"/>
      <c r="X141" s="98"/>
      <c r="Y141" s="98"/>
      <c r="Z141" s="100"/>
      <c r="AA141" s="98"/>
      <c r="AB141" s="98"/>
      <c r="AC141" s="98"/>
      <c r="AD141" s="98"/>
      <c r="AG141" s="1"/>
    </row>
    <row r="142" spans="19:33">
      <c r="S142" s="98"/>
      <c r="T142" s="98"/>
      <c r="U142" s="98"/>
      <c r="V142" s="98"/>
      <c r="W142" s="98"/>
      <c r="X142" s="98"/>
      <c r="Y142" s="98"/>
      <c r="Z142" s="100"/>
      <c r="AA142" s="98"/>
      <c r="AB142" s="98"/>
      <c r="AC142" s="98"/>
      <c r="AD142" s="98"/>
      <c r="AG142" s="1"/>
    </row>
    <row r="143" spans="19:33">
      <c r="S143" s="98"/>
      <c r="T143" s="98"/>
      <c r="U143" s="98"/>
      <c r="V143" s="98"/>
      <c r="W143" s="98"/>
      <c r="X143" s="98"/>
      <c r="Y143" s="98"/>
      <c r="Z143" s="100"/>
      <c r="AA143" s="98"/>
      <c r="AB143" s="98"/>
      <c r="AC143" s="98"/>
      <c r="AD143" s="98"/>
      <c r="AG143" s="1"/>
    </row>
    <row r="144" spans="19:33">
      <c r="S144" s="98"/>
      <c r="T144" s="98"/>
      <c r="U144" s="98"/>
      <c r="V144" s="98"/>
      <c r="W144" s="98"/>
      <c r="X144" s="98"/>
      <c r="Y144" s="98"/>
      <c r="Z144" s="100"/>
      <c r="AA144" s="98"/>
      <c r="AB144" s="98"/>
      <c r="AC144" s="98"/>
      <c r="AD144" s="98"/>
      <c r="AG144" s="1"/>
    </row>
    <row r="145" spans="19:33">
      <c r="S145" s="98"/>
      <c r="T145" s="98"/>
      <c r="U145" s="98"/>
      <c r="V145" s="98"/>
      <c r="W145" s="98"/>
      <c r="X145" s="98"/>
      <c r="Y145" s="98"/>
      <c r="Z145" s="100"/>
      <c r="AA145" s="98"/>
      <c r="AB145" s="98"/>
      <c r="AC145" s="98"/>
      <c r="AD145" s="98"/>
      <c r="AG145" s="1"/>
    </row>
    <row r="146" spans="19:33">
      <c r="S146" s="98"/>
      <c r="T146" s="98"/>
      <c r="U146" s="98"/>
      <c r="V146" s="98"/>
      <c r="W146" s="98"/>
      <c r="X146" s="98"/>
      <c r="Y146" s="98"/>
      <c r="Z146" s="100"/>
      <c r="AA146" s="98"/>
      <c r="AB146" s="98"/>
      <c r="AC146" s="98"/>
      <c r="AD146" s="98"/>
      <c r="AG146" s="1"/>
    </row>
    <row r="147" spans="19:33">
      <c r="S147" s="98"/>
      <c r="T147" s="98"/>
      <c r="U147" s="98"/>
      <c r="V147" s="98"/>
      <c r="W147" s="98"/>
      <c r="X147" s="98"/>
      <c r="Y147" s="98"/>
      <c r="Z147" s="100"/>
      <c r="AA147" s="98"/>
      <c r="AB147" s="98"/>
      <c r="AC147" s="98"/>
      <c r="AD147" s="98"/>
      <c r="AG147" s="1"/>
    </row>
    <row r="148" spans="19:33">
      <c r="S148" s="98"/>
      <c r="T148" s="98"/>
      <c r="U148" s="98"/>
      <c r="V148" s="98"/>
      <c r="W148" s="98"/>
      <c r="X148" s="98"/>
      <c r="Y148" s="98"/>
      <c r="Z148" s="100"/>
      <c r="AA148" s="98"/>
      <c r="AB148" s="98"/>
      <c r="AC148" s="98"/>
      <c r="AD148" s="98"/>
      <c r="AG148" s="1"/>
    </row>
    <row r="149" spans="19:33">
      <c r="S149" s="98"/>
      <c r="T149" s="98"/>
      <c r="U149" s="98"/>
      <c r="V149" s="98"/>
      <c r="W149" s="98"/>
      <c r="X149" s="98"/>
      <c r="Y149" s="98"/>
      <c r="Z149" s="100"/>
      <c r="AA149" s="98"/>
      <c r="AB149" s="98"/>
      <c r="AC149" s="98"/>
      <c r="AD149" s="98"/>
      <c r="AG149" s="1"/>
    </row>
    <row r="150" spans="19:33">
      <c r="S150" s="98"/>
      <c r="T150" s="98"/>
      <c r="U150" s="98"/>
      <c r="V150" s="98"/>
      <c r="W150" s="98"/>
      <c r="X150" s="98"/>
      <c r="Y150" s="98"/>
      <c r="Z150" s="100"/>
      <c r="AA150" s="98"/>
      <c r="AB150" s="98"/>
      <c r="AC150" s="98"/>
      <c r="AD150" s="98"/>
      <c r="AG150" s="1"/>
    </row>
    <row r="151" spans="19:33">
      <c r="S151" s="98"/>
      <c r="T151" s="98"/>
      <c r="U151" s="98"/>
      <c r="V151" s="98"/>
      <c r="W151" s="98"/>
      <c r="X151" s="98"/>
      <c r="Y151" s="98"/>
      <c r="Z151" s="100"/>
      <c r="AA151" s="98"/>
      <c r="AB151" s="98"/>
      <c r="AC151" s="98"/>
      <c r="AD151" s="98"/>
      <c r="AG151" s="1"/>
    </row>
    <row r="152" spans="19:33">
      <c r="S152" s="98"/>
      <c r="T152" s="98"/>
      <c r="U152" s="98"/>
      <c r="V152" s="98"/>
      <c r="W152" s="98"/>
      <c r="X152" s="98"/>
      <c r="Y152" s="98"/>
      <c r="Z152" s="100"/>
      <c r="AA152" s="98"/>
      <c r="AB152" s="98"/>
      <c r="AC152" s="98"/>
      <c r="AD152" s="98"/>
      <c r="AG152" s="1"/>
    </row>
    <row r="153" spans="19:33">
      <c r="S153" s="98"/>
      <c r="T153" s="98"/>
      <c r="U153" s="98"/>
      <c r="V153" s="98"/>
      <c r="W153" s="98"/>
      <c r="X153" s="98"/>
      <c r="Y153" s="98"/>
      <c r="Z153" s="100"/>
      <c r="AA153" s="98"/>
      <c r="AB153" s="98"/>
      <c r="AC153" s="98"/>
      <c r="AD153" s="98"/>
      <c r="AG153" s="1"/>
    </row>
    <row r="154" spans="19:33">
      <c r="S154" s="98"/>
      <c r="T154" s="98"/>
      <c r="U154" s="98"/>
      <c r="V154" s="98"/>
      <c r="W154" s="98"/>
      <c r="X154" s="98"/>
      <c r="Y154" s="98"/>
      <c r="Z154" s="100"/>
      <c r="AA154" s="98"/>
      <c r="AB154" s="98"/>
      <c r="AC154" s="98"/>
      <c r="AD154" s="98"/>
      <c r="AG154" s="1"/>
    </row>
    <row r="155" spans="19:33">
      <c r="S155" s="98"/>
      <c r="T155" s="98"/>
      <c r="U155" s="98"/>
      <c r="V155" s="98"/>
      <c r="W155" s="98"/>
      <c r="X155" s="98"/>
      <c r="Y155" s="98"/>
      <c r="Z155" s="100"/>
      <c r="AA155" s="98"/>
      <c r="AB155" s="98"/>
      <c r="AC155" s="98"/>
      <c r="AD155" s="98"/>
      <c r="AG155" s="1"/>
    </row>
    <row r="156" spans="19:33">
      <c r="S156" s="98"/>
      <c r="T156" s="98"/>
      <c r="U156" s="98"/>
      <c r="V156" s="98"/>
      <c r="W156" s="98"/>
      <c r="X156" s="98"/>
      <c r="Y156" s="98"/>
      <c r="Z156" s="100"/>
      <c r="AA156" s="98"/>
      <c r="AB156" s="98"/>
      <c r="AC156" s="98"/>
      <c r="AD156" s="98"/>
      <c r="AG156" s="1"/>
    </row>
    <row r="157" spans="19:33">
      <c r="S157" s="98"/>
      <c r="T157" s="98"/>
      <c r="U157" s="98"/>
      <c r="V157" s="98"/>
      <c r="W157" s="98"/>
      <c r="X157" s="98"/>
      <c r="Y157" s="98"/>
      <c r="Z157" s="100"/>
      <c r="AA157" s="98"/>
      <c r="AB157" s="98"/>
      <c r="AC157" s="98"/>
      <c r="AD157" s="98"/>
      <c r="AG157" s="1"/>
    </row>
    <row r="158" spans="19:33">
      <c r="S158" s="98"/>
      <c r="T158" s="98"/>
      <c r="U158" s="98"/>
      <c r="V158" s="98"/>
      <c r="W158" s="98"/>
      <c r="X158" s="98"/>
      <c r="Y158" s="98"/>
      <c r="Z158" s="100"/>
      <c r="AA158" s="98"/>
      <c r="AB158" s="98"/>
      <c r="AC158" s="98"/>
      <c r="AD158" s="98"/>
      <c r="AG158" s="1"/>
    </row>
    <row r="159" spans="19:33">
      <c r="S159" s="98"/>
      <c r="T159" s="98"/>
      <c r="U159" s="98"/>
      <c r="V159" s="98"/>
      <c r="W159" s="98"/>
      <c r="X159" s="98"/>
      <c r="Y159" s="98"/>
      <c r="Z159" s="100"/>
      <c r="AA159" s="98"/>
      <c r="AB159" s="98"/>
      <c r="AC159" s="98"/>
      <c r="AD159" s="98"/>
      <c r="AG159" s="1"/>
    </row>
    <row r="160" spans="19:33">
      <c r="S160" s="98"/>
      <c r="T160" s="98"/>
      <c r="U160" s="98"/>
      <c r="V160" s="98"/>
      <c r="W160" s="98"/>
      <c r="X160" s="98"/>
      <c r="Y160" s="98"/>
      <c r="Z160" s="100"/>
      <c r="AA160" s="98"/>
      <c r="AB160" s="98"/>
      <c r="AC160" s="98"/>
      <c r="AD160" s="98"/>
      <c r="AG160" s="1"/>
    </row>
    <row r="161" spans="19:37">
      <c r="S161" s="98"/>
      <c r="T161" s="98"/>
      <c r="U161" s="98"/>
      <c r="V161" s="98"/>
      <c r="W161" s="98"/>
      <c r="X161" s="98"/>
      <c r="Y161" s="98"/>
      <c r="Z161" s="100"/>
      <c r="AA161" s="98"/>
      <c r="AB161" s="98"/>
      <c r="AC161" s="98"/>
      <c r="AD161" s="98"/>
      <c r="AG161" s="1"/>
    </row>
    <row r="162" spans="19:37"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100"/>
      <c r="AH162" s="98"/>
      <c r="AI162" s="98"/>
      <c r="AJ162" s="98"/>
      <c r="AK162" s="98"/>
    </row>
    <row r="163" spans="19:37"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100"/>
      <c r="AH163" s="98"/>
      <c r="AI163" s="98"/>
      <c r="AJ163" s="98"/>
      <c r="AK163" s="98"/>
    </row>
    <row r="164" spans="19:37"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100"/>
      <c r="AH164" s="98"/>
      <c r="AI164" s="98"/>
      <c r="AJ164" s="98"/>
      <c r="AK164" s="98"/>
    </row>
    <row r="165" spans="19:37"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100"/>
      <c r="AH165" s="98"/>
      <c r="AI165" s="98"/>
      <c r="AJ165" s="98"/>
      <c r="AK165" s="98"/>
    </row>
    <row r="166" spans="19:37"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100"/>
      <c r="AH166" s="98"/>
      <c r="AI166" s="98"/>
      <c r="AJ166" s="98"/>
      <c r="AK166" s="98"/>
    </row>
  </sheetData>
  <sheetProtection selectLockedCells="1" selectUnlockedCells="1"/>
  <mergeCells count="12">
    <mergeCell ref="A12:R12"/>
    <mergeCell ref="A13:A15"/>
    <mergeCell ref="B13:B15"/>
    <mergeCell ref="C13:C15"/>
    <mergeCell ref="D13:E13"/>
    <mergeCell ref="D14:E14"/>
    <mergeCell ref="A11:F11"/>
    <mergeCell ref="A6:F6"/>
    <mergeCell ref="A7:F7"/>
    <mergeCell ref="A8:F8"/>
    <mergeCell ref="A9:F9"/>
    <mergeCell ref="A10:F10"/>
  </mergeCells>
  <conditionalFormatting sqref="A33:A34">
    <cfRule type="colorScale" priority="14">
      <colorScale>
        <cfvo type="min"/>
        <cfvo type="max"/>
        <color rgb="FF63BE7B"/>
        <color rgb="FFFFEF9C"/>
      </colorScale>
    </cfRule>
  </conditionalFormatting>
  <conditionalFormatting sqref="A33:A34">
    <cfRule type="colorScale" priority="13">
      <colorScale>
        <cfvo type="min"/>
        <cfvo type="max"/>
        <color rgb="FFFFEF9C"/>
        <color rgb="FFFF7128"/>
      </colorScale>
    </cfRule>
  </conditionalFormatting>
  <conditionalFormatting sqref="A31">
    <cfRule type="colorScale" priority="12">
      <colorScale>
        <cfvo type="min"/>
        <cfvo type="max"/>
        <color rgb="FF63BE7B"/>
        <color rgb="FFFFEF9C"/>
      </colorScale>
    </cfRule>
  </conditionalFormatting>
  <conditionalFormatting sqref="A25">
    <cfRule type="colorScale" priority="11">
      <colorScale>
        <cfvo type="min"/>
        <cfvo type="max"/>
        <color rgb="FF63BE7B"/>
        <color rgb="FFFFEF9C"/>
      </colorScale>
    </cfRule>
  </conditionalFormatting>
  <conditionalFormatting sqref="A28">
    <cfRule type="colorScale" priority="10">
      <colorScale>
        <cfvo type="min"/>
        <cfvo type="max"/>
        <color rgb="FF63BE7B"/>
        <color rgb="FFFFEF9C"/>
      </colorScale>
    </cfRule>
  </conditionalFormatting>
  <conditionalFormatting sqref="A22">
    <cfRule type="colorScale" priority="9">
      <colorScale>
        <cfvo type="min"/>
        <cfvo type="max"/>
        <color rgb="FF63BE7B"/>
        <color rgb="FFFFEF9C"/>
      </colorScale>
    </cfRule>
  </conditionalFormatting>
  <conditionalFormatting sqref="A38:A39">
    <cfRule type="colorScale" priority="8">
      <colorScale>
        <cfvo type="min"/>
        <cfvo type="max"/>
        <color rgb="FFFFEF9C"/>
        <color rgb="FFFF7128"/>
      </colorScale>
    </cfRule>
  </conditionalFormatting>
  <conditionalFormatting sqref="A38:A39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rgb="FFFFEF9C"/>
        <color rgb="FFFF7128"/>
      </colorScale>
    </cfRule>
  </conditionalFormatting>
  <conditionalFormatting sqref="A40:A44">
    <cfRule type="colorScale" priority="5">
      <colorScale>
        <cfvo type="min"/>
        <cfvo type="max"/>
        <color rgb="FF63BE7B"/>
        <color rgb="FFFFEF9C"/>
      </colorScale>
    </cfRule>
  </conditionalFormatting>
  <conditionalFormatting sqref="A42:A44">
    <cfRule type="colorScale" priority="4">
      <colorScale>
        <cfvo type="min"/>
        <cfvo type="max"/>
        <color rgb="FF63BE7B"/>
        <color rgb="FFFFEF9C"/>
      </colorScale>
    </cfRule>
  </conditionalFormatting>
  <conditionalFormatting sqref="A40:A41">
    <cfRule type="colorScale" priority="3">
      <colorScale>
        <cfvo type="min"/>
        <cfvo type="max"/>
        <color rgb="FF63BE7B"/>
        <color rgb="FFFFEF9C"/>
      </colorScale>
    </cfRule>
  </conditionalFormatting>
  <conditionalFormatting sqref="A40:A41">
    <cfRule type="colorScale" priority="2">
      <colorScale>
        <cfvo type="min"/>
        <cfvo type="max"/>
        <color rgb="FFFFEF9C"/>
        <color rgb="FFFF7128"/>
      </colorScale>
    </cfRule>
  </conditionalFormatting>
  <conditionalFormatting sqref="A47">
    <cfRule type="colorScale" priority="1">
      <colorScale>
        <cfvo type="min"/>
        <cfvo type="max"/>
        <color rgb="FF63BE7B"/>
        <color rgb="FFFFEF9C"/>
      </colorScale>
    </cfRule>
  </conditionalFormatting>
  <conditionalFormatting sqref="A20 A28">
    <cfRule type="colorScale" priority="15">
      <colorScale>
        <cfvo type="min"/>
        <cfvo type="max"/>
        <color rgb="FF63BE7B"/>
        <color rgb="FFFFEF9C"/>
      </colorScale>
    </cfRule>
  </conditionalFormatting>
  <conditionalFormatting sqref="A26:A27 A21:A22 A29">
    <cfRule type="colorScale" priority="16">
      <colorScale>
        <cfvo type="min"/>
        <cfvo type="max"/>
        <color rgb="FF63BE7B"/>
        <color rgb="FFFFEF9C"/>
      </colorScale>
    </cfRule>
  </conditionalFormatting>
  <conditionalFormatting sqref="A25 A31">
    <cfRule type="colorScale" priority="17">
      <colorScale>
        <cfvo type="min"/>
        <cfvo type="max"/>
        <color rgb="FF63BE7B"/>
        <color rgb="FFFFEF9C"/>
      </colorScale>
    </cfRule>
  </conditionalFormatting>
  <conditionalFormatting sqref="A26:A27 A36 A21 A29">
    <cfRule type="colorScale" priority="18">
      <colorScale>
        <cfvo type="min"/>
        <cfvo type="max"/>
        <color rgb="FF63BE7B"/>
        <color rgb="FFFFEF9C"/>
      </colorScale>
    </cfRule>
  </conditionalFormatting>
  <conditionalFormatting sqref="A30 A19">
    <cfRule type="colorScale" priority="19">
      <colorScale>
        <cfvo type="min"/>
        <cfvo type="max"/>
        <color rgb="FFFFEF9C"/>
        <color rgb="FFFF7128"/>
      </colorScale>
    </cfRule>
  </conditionalFormatting>
  <conditionalFormatting sqref="A35">
    <cfRule type="colorScale" priority="20">
      <colorScale>
        <cfvo type="min"/>
        <cfvo type="max"/>
        <color rgb="FFFFEF9C"/>
        <color rgb="FFFF7128"/>
      </colorScale>
    </cfRule>
  </conditionalFormatting>
  <pageMargins left="0.51181102362204722" right="0.19685039370078741" top="0.27559055118110237" bottom="0" header="0.23622047244094491" footer="0"/>
  <pageSetup scale="5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Alza, baja,y sin var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</dc:creator>
  <cp:lastModifiedBy>evelyn</cp:lastModifiedBy>
  <dcterms:created xsi:type="dcterms:W3CDTF">2015-06-03T19:45:38Z</dcterms:created>
  <dcterms:modified xsi:type="dcterms:W3CDTF">2015-06-05T12:07:11Z</dcterms:modified>
</cp:coreProperties>
</file>