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iza\Desktop\Monitoreo  pagina web  2016\Monitoreo  julio 2016\leches\"/>
    </mc:Choice>
  </mc:AlternateContent>
  <bookViews>
    <workbookView xWindow="0" yWindow="0" windowWidth="24000" windowHeight="9510"/>
  </bookViews>
  <sheets>
    <sheet name=" leches al 26 de julio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10Excel_BuiltIn_Print_Area_1_1_1_1_1_1_1_1_1_1_1_1" localSheetId="0">#REF!</definedName>
    <definedName name="_10Excel_BuiltIn_Print_Area_1_1_1_1_1_1_1_1_1_1_1_1">#REF!</definedName>
    <definedName name="_12Excel_BuiltIn_Print_Area_1_1_1_1_1_1_1_1_1_1_1_1_1_1" localSheetId="0">#REF!</definedName>
    <definedName name="_12Excel_BuiltIn_Print_Area_1_1_1_1_1_1_1_1_1_1_1_1_1_1">#REF!</definedName>
    <definedName name="_14Excel_BuiltIn_Print_Area_1_1_1_1_1_1_1_1_1_1_1_1_1_1_1" localSheetId="0">#REF!</definedName>
    <definedName name="_14Excel_BuiltIn_Print_Area_1_1_1_1_1_1_1_1_1_1_1_1_1_1_1">#REF!</definedName>
    <definedName name="_2Excel_BuiltIn_Print_Area_1_1" localSheetId="0">#REF!</definedName>
    <definedName name="_2Excel_BuiltIn_Print_Area_1_1">#REF!</definedName>
    <definedName name="_4Excel_BuiltIn_Print_Area_1_1_1_1" localSheetId="0">#REF!</definedName>
    <definedName name="_4Excel_BuiltIn_Print_Area_1_1_1_1">#REF!</definedName>
    <definedName name="_6Excel_BuiltIn_Print_Area_1_1_1_1_1_1_1_1" localSheetId="0">#REF!</definedName>
    <definedName name="_6Excel_BuiltIn_Print_Area_1_1_1_1_1_1_1_1">#REF!</definedName>
    <definedName name="_8Excel_BuiltIn_Print_Area_1_1_1_1_1_1_1_1_1_1" localSheetId="0">#REF!</definedName>
    <definedName name="_8Excel_BuiltIn_Print_Area_1_1_1_1_1_1_1_1_1_1">#REF!</definedName>
    <definedName name="beliza" localSheetId="0">'[3]Pink Sheet'!#REF!</definedName>
    <definedName name="beliza">'[3]Pink Sheet'!#REF!</definedName>
    <definedName name="ccolmados" localSheetId="0">#REF!</definedName>
    <definedName name="ccolmados">#REF!</definedName>
    <definedName name="change" localSheetId="0">'[4]Pink Sheet'!#REF!</definedName>
    <definedName name="change">'[4]Pink Sheet'!#REF!</definedName>
    <definedName name="colmado" localSheetId="0">#REF!</definedName>
    <definedName name="colmado">#REF!</definedName>
    <definedName name="colmados" localSheetId="0">#REF!</definedName>
    <definedName name="colmados">#REF!</definedName>
    <definedName name="eeeeeeeeee" localSheetId="0">#REF!</definedName>
    <definedName name="eeeeeeeeee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1_1" localSheetId="0">#REF!</definedName>
    <definedName name="Excel_BuiltIn_Print_Area_1_1_1_1">#REF!</definedName>
    <definedName name="Excel_BuiltIn_Print_Area_1_1_1_1_1" localSheetId="0">#REF!</definedName>
    <definedName name="Excel_BuiltIn_Print_Area_1_1_1_1_1">#REF!</definedName>
    <definedName name="Excel_BuiltIn_Print_Area_1_1_1_1_1_1" localSheetId="0">#REF!</definedName>
    <definedName name="Excel_BuiltIn_Print_Area_1_1_1_1_1_1">#REF!</definedName>
    <definedName name="Excel_BuiltIn_Print_Area_1_1_1_1_1_1_1" localSheetId="0">#REF!</definedName>
    <definedName name="Excel_BuiltIn_Print_Area_1_1_1_1_1_1_1">#REF!</definedName>
    <definedName name="Excel_BuiltIn_Print_Area_1_1_1_1_1_1_1_1" localSheetId="0">#REF!</definedName>
    <definedName name="Excel_BuiltIn_Print_Area_1_1_1_1_1_1_1_1">#REF!</definedName>
    <definedName name="Excel_BuiltIn_Print_Area_1_1_1_1_1_1_1_1_1" localSheetId="0">#REF!</definedName>
    <definedName name="Excel_BuiltIn_Print_Area_1_1_1_1_1_1_1_1_1">#REF!</definedName>
    <definedName name="Excel_BuiltIn_Print_Area_1_1_1_1_1_1_1_1_1_1" localSheetId="0">#REF!</definedName>
    <definedName name="Excel_BuiltIn_Print_Area_1_1_1_1_1_1_1_1_1_1">#REF!</definedName>
    <definedName name="Excel_BuiltIn_Print_Area_1_1_1_1_1_1_1_1_1_1_1" localSheetId="0">#REF!</definedName>
    <definedName name="Excel_BuiltIn_Print_Area_1_1_1_1_1_1_1_1_1_1_1">#REF!</definedName>
    <definedName name="Excel_BuiltIn_Print_Area_1_1_1_1_1_1_1_1_1_1_1_1" localSheetId="0">#REF!</definedName>
    <definedName name="Excel_BuiltIn_Print_Area_1_1_1_1_1_1_1_1_1_1_1_1">#REF!</definedName>
    <definedName name="Excel_BuiltIn_Print_Area_1_1_1_1_1_1_1_1_1_1_1_1_1" localSheetId="0">#REF!</definedName>
    <definedName name="Excel_BuiltIn_Print_Area_1_1_1_1_1_1_1_1_1_1_1_1_1">#REF!</definedName>
    <definedName name="Excel_BuiltIn_Print_Area_1_1_1_1_1_1_1_1_1_1_1_1_1_1" localSheetId="0">#REF!</definedName>
    <definedName name="Excel_BuiltIn_Print_Area_1_1_1_1_1_1_1_1_1_1_1_1_1_1">#REF!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1" localSheetId="0">#REF!</definedName>
    <definedName name="Excel_BuiltIn_Print_Titles_1_1_1">#REF!</definedName>
    <definedName name="Excel_BuiltIn_Print_Titles_1_1_1_1" localSheetId="0">#REF!</definedName>
    <definedName name="Excel_BuiltIn_Print_Titles_1_1_1_1">#REF!</definedName>
    <definedName name="Excel_BuiltIn_Print_Titles_1_1_1_1_1" localSheetId="0">#REF!</definedName>
    <definedName name="Excel_BuiltIn_Print_Titles_1_1_1_1_1">#REF!</definedName>
    <definedName name="Excel_BuiltIn_Print_Titles_1_1_1_1_1_1" localSheetId="0">#REF!</definedName>
    <definedName name="Excel_BuiltIn_Print_Titles_1_1_1_1_1_1">#REF!</definedName>
    <definedName name="Excel_BuiltIn_Print_Titles_1_1_1_1_1_1_1" localSheetId="0">#REF!</definedName>
    <definedName name="Excel_BuiltIn_Print_Titles_1_1_1_1_1_1_1">#REF!</definedName>
    <definedName name="Excel_BuiltIn_Print_Titles_1_1_1_1_1_1_1_1" localSheetId="0">#REF!</definedName>
    <definedName name="Excel_BuiltIn_Print_Titles_1_1_1_1_1_1_1_1">#REF!</definedName>
    <definedName name="Excel_BuiltIn_Print_Titles_1_1_1_1_1_1_1_1_1" localSheetId="0">#REF!</definedName>
    <definedName name="Excel_BuiltIn_Print_Titles_1_1_1_1_1_1_1_1_1">#REF!</definedName>
    <definedName name="ffffffffffffffffffff" localSheetId="0">#REF!</definedName>
    <definedName name="ffffffffffffffffffff">#REF!</definedName>
    <definedName name="gggggggggglol" localSheetId="0">#REF!</definedName>
    <definedName name="gggggggggglol">#REF!</definedName>
    <definedName name="ggglobal" localSheetId="0">#REF!</definedName>
    <definedName name="ggglobal">#REF!</definedName>
    <definedName name="globales" localSheetId="0">#REF!</definedName>
    <definedName name="globales">#REF!</definedName>
    <definedName name="mercad" localSheetId="0">#REF!</definedName>
    <definedName name="mercad">#REF!</definedName>
    <definedName name="Meses_de_Mayor_Siembra____Tareas" localSheetId="0">'[5]Calendario para entrega'!#REF!</definedName>
    <definedName name="Meses_de_Mayor_Siembra____Tareas">'[6]Calendario para entrega'!#REF!</definedName>
    <definedName name="mmercasos" localSheetId="0">#REF!</definedName>
    <definedName name="mmercasos">#REF!</definedName>
    <definedName name="pequenos" localSheetId="0">#REF!</definedName>
    <definedName name="pequenos">#REF!</definedName>
    <definedName name="porzonas" localSheetId="0">#REF!</definedName>
    <definedName name="porzonas">#REF!</definedName>
    <definedName name="PROMEDIO" localSheetId="0">#REF!</definedName>
    <definedName name="PROMEDIO">#REF!</definedName>
    <definedName name="qw" localSheetId="0">'[7]monitoreo al 18 de julio'!$D1:$M1</definedName>
    <definedName name="qw">'[8]monitoreo global'!$D1:$M1</definedName>
    <definedName name="reeeeeeeeeeeeeeee" localSheetId="0">#REF!</definedName>
    <definedName name="reeeeeeeeeeeeeeee">#REF!</definedName>
    <definedName name="supgrandes" localSheetId="0">#REF!</definedName>
    <definedName name="supgrandes">#REF!</definedName>
    <definedName name="suppequeños" localSheetId="0">#REF!</definedName>
    <definedName name="suppequeños">#REF!</definedName>
    <definedName name="_xlnm.Print_Titles" localSheetId="0">' leches al 26 de julio '!$5:$7</definedName>
    <definedName name="zon" localSheetId="0">#REF!</definedName>
    <definedName name="zon">#REF!</definedName>
    <definedName name="zonaaaaaaa" localSheetId="0">#REF!</definedName>
    <definedName name="zonaaaaaa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5" i="1" l="1"/>
  <c r="N75" i="1"/>
  <c r="M75" i="1"/>
  <c r="O74" i="1"/>
  <c r="N74" i="1"/>
  <c r="M74" i="1"/>
  <c r="O73" i="1"/>
  <c r="N73" i="1"/>
  <c r="M73" i="1"/>
  <c r="O72" i="1"/>
  <c r="N72" i="1"/>
  <c r="M72" i="1"/>
  <c r="O71" i="1"/>
  <c r="N71" i="1"/>
  <c r="M71" i="1"/>
  <c r="O70" i="1"/>
  <c r="N70" i="1"/>
  <c r="M70" i="1"/>
  <c r="O69" i="1"/>
  <c r="N69" i="1"/>
  <c r="M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</calcChain>
</file>

<file path=xl/sharedStrings.xml><?xml version="1.0" encoding="utf-8"?>
<sst xmlns="http://schemas.openxmlformats.org/spreadsheetml/2006/main" count="175" uniqueCount="123">
  <si>
    <t xml:space="preserve">Departamento Análisis de Publicidad y  Estadística </t>
  </si>
  <si>
    <t>Monitoreo precios  de Leches, en  Grandes Cadena de  Supermercados</t>
  </si>
  <si>
    <t xml:space="preserve">Al  26   de julio  del  2016 </t>
  </si>
  <si>
    <t>Descripción de Productos</t>
  </si>
  <si>
    <t>Presentación y/o</t>
  </si>
  <si>
    <t>Bravo</t>
  </si>
  <si>
    <t>Carrefour</t>
  </si>
  <si>
    <t>Nacional</t>
  </si>
  <si>
    <t>Pola</t>
  </si>
  <si>
    <t>Jumbo</t>
  </si>
  <si>
    <t xml:space="preserve">La Cadena </t>
  </si>
  <si>
    <t>La Sirena</t>
  </si>
  <si>
    <t>Plaza Lama</t>
  </si>
  <si>
    <t>Olé</t>
  </si>
  <si>
    <t>Unido</t>
  </si>
  <si>
    <t>Resumen</t>
  </si>
  <si>
    <t>Winston Churchill</t>
  </si>
  <si>
    <t xml:space="preserve">Autopista Duarte, </t>
  </si>
  <si>
    <r>
      <t>Av. </t>
    </r>
    <r>
      <rPr>
        <sz val="11"/>
        <color rgb="FF6A6A6A"/>
        <rFont val="Tahoma"/>
        <family val="2"/>
      </rPr>
      <t>27 de Febrero</t>
    </r>
    <r>
      <rPr>
        <sz val="11"/>
        <color rgb="FF545454"/>
        <rFont val="Tahoma"/>
        <family val="2"/>
      </rPr>
      <t> Esq.</t>
    </r>
  </si>
  <si>
    <t xml:space="preserve">Av.  Sarasota # 66, </t>
  </si>
  <si>
    <t>Ave. Gregorio Luperon</t>
  </si>
  <si>
    <r>
      <t> Av. </t>
    </r>
    <r>
      <rPr>
        <sz val="11"/>
        <color rgb="FF6A6A6A"/>
        <rFont val="Tahoma"/>
        <family val="2"/>
      </rPr>
      <t>Sarasota</t>
    </r>
    <r>
      <rPr>
        <sz val="11"/>
        <color rgb="FF545454"/>
        <rFont val="Tahoma"/>
        <family val="2"/>
      </rPr>
      <t xml:space="preserve"> #101, Esq. </t>
    </r>
  </si>
  <si>
    <r>
      <t>Avenida </t>
    </r>
    <r>
      <rPr>
        <sz val="11"/>
        <color rgb="FF6A6A6A"/>
        <rFont val="Tahoma"/>
        <family val="2"/>
      </rPr>
      <t>Luperón</t>
    </r>
    <r>
      <rPr>
        <sz val="11"/>
        <color rgb="FF545454"/>
        <rFont val="Tahoma"/>
        <family val="2"/>
      </rPr>
      <t xml:space="preserve">, Santo </t>
    </r>
  </si>
  <si>
    <t> Herrera</t>
  </si>
  <si>
    <t xml:space="preserve">Av. Duarte 194 </t>
  </si>
  <si>
    <t xml:space="preserve">Avenida  Sarasota, Calle </t>
  </si>
  <si>
    <t>Promedio Global</t>
  </si>
  <si>
    <t xml:space="preserve"> Precios Mínimo</t>
  </si>
  <si>
    <t xml:space="preserve"> Precios Máximo</t>
  </si>
  <si>
    <t>Unidad de Medida</t>
  </si>
  <si>
    <t> #1452</t>
  </si>
  <si>
    <t>km. 10 1/2</t>
  </si>
  <si>
    <t xml:space="preserve"> Abraham Lincoln, La Esperilla.</t>
  </si>
  <si>
    <t>Bella Vista</t>
  </si>
  <si>
    <t>Esq. Gustavo Mejia Ricart </t>
  </si>
  <si>
    <t>Dolores Objío, Mirador Sur</t>
  </si>
  <si>
    <t>Domingo Oeste.</t>
  </si>
  <si>
    <t>Santo Domingo, D. N.</t>
  </si>
  <si>
    <t>Pedro Antonio Bobea</t>
  </si>
  <si>
    <t xml:space="preserve"> Leche en Polvo y Líquida</t>
  </si>
  <si>
    <t>Leche en Polvo</t>
  </si>
  <si>
    <t>Leche en polvo Milex</t>
  </si>
  <si>
    <t>Lata 2,722 g</t>
  </si>
  <si>
    <t>Leche en polvo Milex Instantánea</t>
  </si>
  <si>
    <t>Funda, 2,200 g</t>
  </si>
  <si>
    <t>Funda, 1 600 g</t>
  </si>
  <si>
    <t>Funda, 800 g</t>
  </si>
  <si>
    <t>Leche en polvo Milex Kinder Gold</t>
  </si>
  <si>
    <t>Lata 1,600 g</t>
  </si>
  <si>
    <t>Leche en polvo Milex Kinder</t>
  </si>
  <si>
    <t>Funda 2,200 g</t>
  </si>
  <si>
    <t>Funda 800 g</t>
  </si>
  <si>
    <t xml:space="preserve">Leche en polvo Milex Kinder </t>
  </si>
  <si>
    <t>Funda 325 g</t>
  </si>
  <si>
    <t>Funda, 1500 g</t>
  </si>
  <si>
    <t>Funda, 1000 g</t>
  </si>
  <si>
    <t>Funda 360 g</t>
  </si>
  <si>
    <t>Sobre 125 g</t>
  </si>
  <si>
    <t>Leche en polvo Baby M1</t>
  </si>
  <si>
    <t>Lata 400 g</t>
  </si>
  <si>
    <t>Lata 900 g</t>
  </si>
  <si>
    <t>Leche en polvo Nestógeno No.1</t>
  </si>
  <si>
    <t>Leche en polvo Nutra Original</t>
  </si>
  <si>
    <t>Lata 2,269 g</t>
  </si>
  <si>
    <t>Funda, 2,269 g</t>
  </si>
  <si>
    <t>Funda, 1, 800 g</t>
  </si>
  <si>
    <t>Leche en polvo Nutra Junior</t>
  </si>
  <si>
    <t>Funda, 1,800  g</t>
  </si>
  <si>
    <t>Funda, 400 g</t>
  </si>
  <si>
    <t>Leche en polvo Nutra</t>
  </si>
  <si>
    <t>Sobre, 125 g</t>
  </si>
  <si>
    <t>Leche en polvo Nido Crecimiento</t>
  </si>
  <si>
    <t>Lata 2,200 g</t>
  </si>
  <si>
    <t>Funda, 360 g</t>
  </si>
  <si>
    <t>Funda, 120 g</t>
  </si>
  <si>
    <t>Leche en polvo Kanny Instantánea</t>
  </si>
  <si>
    <t>Funda 2,500 g</t>
  </si>
  <si>
    <t>Funda 1,500 g</t>
  </si>
  <si>
    <t>Funda 900 g</t>
  </si>
  <si>
    <t>Funda 350 g</t>
  </si>
  <si>
    <t>Leche en polvo Kanny</t>
  </si>
  <si>
    <t>400 g</t>
  </si>
  <si>
    <t>Leche en polvo Alacta Plus</t>
  </si>
  <si>
    <t>Caja 3 Fundas 600g/ 1,800 g</t>
  </si>
  <si>
    <t>Lata 800 g</t>
  </si>
  <si>
    <t>Leche en polvo Rica</t>
  </si>
  <si>
    <t>Envase Plástico, 2,500 g</t>
  </si>
  <si>
    <t>Envase Plástico, 1,500 g</t>
  </si>
  <si>
    <t>Leche en polvo Rica Instantánea</t>
  </si>
  <si>
    <t>Funda, 2,500 g</t>
  </si>
  <si>
    <t>Funda, 1,800 g</t>
  </si>
  <si>
    <t>Funda, 1,500 g</t>
  </si>
  <si>
    <t>Funda, 350 g</t>
  </si>
  <si>
    <t>Funda, 125 g</t>
  </si>
  <si>
    <t>Leche en polvo Dos Pinos</t>
  </si>
  <si>
    <t>Funda, 1, 500 g</t>
  </si>
  <si>
    <t>Leche en polvo Similac No.1</t>
  </si>
  <si>
    <t xml:space="preserve"> </t>
  </si>
  <si>
    <t>Leche en polvo Isomil  No.1</t>
  </si>
  <si>
    <t>Lata 850 g</t>
  </si>
  <si>
    <t>Leche Líquida</t>
  </si>
  <si>
    <t>Leche Liquida Similac</t>
  </si>
  <si>
    <t>2 oz/Pqte. 24 unidades</t>
  </si>
  <si>
    <t>Leche Líquida Enfamil</t>
  </si>
  <si>
    <t>2 oz/ Pqte. 6 unidades</t>
  </si>
  <si>
    <t>8 oz/ Pqte. 6 unidades</t>
  </si>
  <si>
    <t>Leche Líquida Entera Parmalat</t>
  </si>
  <si>
    <t>litro</t>
  </si>
  <si>
    <t>Leche Líquida Listamilk Rica</t>
  </si>
  <si>
    <t>Leche Líquida La Vaquita</t>
  </si>
  <si>
    <t>Leche Entera Líquida Rica</t>
  </si>
  <si>
    <t>Leche Líquida Dos Pino</t>
  </si>
  <si>
    <t>Leche Líquida Milex</t>
  </si>
  <si>
    <t>Leche Líquida Nutra</t>
  </si>
  <si>
    <t>Leche líquida evaporada Carnation</t>
  </si>
  <si>
    <t>315 ml</t>
  </si>
  <si>
    <t>377 ml</t>
  </si>
  <si>
    <t>Leche líquida evaporada Rica</t>
  </si>
  <si>
    <t>350 ml</t>
  </si>
  <si>
    <t>Leche líquida evaporada Baldón</t>
  </si>
  <si>
    <t>377  ml</t>
  </si>
  <si>
    <t>Color verde refleja el establecimiento que presento el precio mínimo</t>
  </si>
  <si>
    <t>Color rojo refleja el establecimiento que presento el precio máximo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</si>
</sst>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ahoma"/>
      <family val="2"/>
    </font>
    <font>
      <b/>
      <sz val="11"/>
      <color rgb="FF000000"/>
      <name val="Tahoma"/>
      <family val="2"/>
    </font>
    <font>
      <sz val="11"/>
      <color theme="1"/>
      <name val="Tahoma"/>
      <family val="2"/>
    </font>
    <font>
      <i/>
      <sz val="11"/>
      <color rgb="FF000000"/>
      <name val="Tahoma"/>
      <family val="2"/>
    </font>
    <font>
      <sz val="11"/>
      <color rgb="FF6A6A6A"/>
      <name val="Tahoma"/>
      <family val="2"/>
    </font>
    <font>
      <sz val="11"/>
      <name val="Tahoma"/>
      <family val="2"/>
    </font>
    <font>
      <sz val="11"/>
      <color rgb="FF545454"/>
      <name val="Tahoma"/>
      <family val="2"/>
    </font>
    <font>
      <sz val="11"/>
      <color rgb="FF000000"/>
      <name val="Tahoma"/>
      <family val="2"/>
    </font>
    <font>
      <b/>
      <sz val="11"/>
      <color rgb="FFFF0000"/>
      <name val="Tahoma"/>
      <family val="2"/>
    </font>
    <font>
      <b/>
      <sz val="11"/>
      <color rgb="FF00B050"/>
      <name val="Tahoma"/>
      <family val="2"/>
    </font>
    <font>
      <b/>
      <sz val="11"/>
      <color theme="1"/>
      <name val="Tahoma"/>
      <family val="2"/>
    </font>
    <font>
      <b/>
      <sz val="11"/>
      <color rgb="FF92D050"/>
      <name val="Tahoma"/>
      <family val="2"/>
    </font>
    <font>
      <b/>
      <sz val="11"/>
      <color rgb="FFC00000"/>
      <name val="Tahoma"/>
      <family val="2"/>
    </font>
    <font>
      <sz val="12.1"/>
      <color rgb="FF000000"/>
      <name val="Calibri"/>
      <family val="2"/>
    </font>
    <font>
      <sz val="11"/>
      <color rgb="FFFF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00B050"/>
      </left>
      <right style="thick">
        <color rgb="FF00B050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rgb="FF00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rgb="FF00B050"/>
      </left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rgb="FF00B050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rgb="FFCCCCCC"/>
      </top>
      <bottom/>
      <diagonal/>
    </border>
    <border>
      <left style="medium">
        <color rgb="FF000000"/>
      </left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rgb="FF00B050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/>
      <right style="thick">
        <color rgb="FF00B050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rgb="FF00B050"/>
      </right>
      <top style="thick">
        <color auto="1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auto="1"/>
      </top>
      <bottom style="thin">
        <color indexed="64"/>
      </bottom>
      <diagonal/>
    </border>
    <border>
      <left style="thick">
        <color rgb="FF00B050"/>
      </left>
      <right/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rgb="FF00B050"/>
      </right>
      <top style="thin">
        <color indexed="64"/>
      </top>
      <bottom style="thick">
        <color auto="1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ck">
        <color auto="1"/>
      </bottom>
      <diagonal/>
    </border>
    <border>
      <left style="thick">
        <color rgb="FF00B050"/>
      </left>
      <right/>
      <top style="thin">
        <color indexed="64"/>
      </top>
      <bottom style="thick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4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4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4" borderId="3" xfId="2" applyNumberFormat="1" applyFont="1" applyFill="1" applyBorder="1" applyAlignment="1">
      <alignment horizontal="center"/>
    </xf>
    <xf numFmtId="0" fontId="5" fillId="4" borderId="4" xfId="3" applyNumberFormat="1" applyFont="1" applyFill="1" applyBorder="1" applyAlignment="1">
      <alignment horizontal="center"/>
    </xf>
    <xf numFmtId="0" fontId="5" fillId="4" borderId="4" xfId="2" applyNumberFormat="1" applyFont="1" applyFill="1" applyBorder="1" applyAlignment="1">
      <alignment horizontal="center"/>
    </xf>
    <xf numFmtId="0" fontId="5" fillId="4" borderId="5" xfId="2" applyNumberFormat="1" applyFont="1" applyFill="1" applyBorder="1" applyAlignment="1">
      <alignment horizontal="center"/>
    </xf>
    <xf numFmtId="0" fontId="5" fillId="4" borderId="2" xfId="2" applyNumberFormat="1" applyFont="1" applyFill="1" applyBorder="1" applyAlignment="1">
      <alignment horizontal="center"/>
    </xf>
    <xf numFmtId="2" fontId="3" fillId="4" borderId="6" xfId="5" applyNumberFormat="1" applyFont="1" applyFill="1" applyBorder="1" applyAlignment="1">
      <alignment horizontal="center"/>
    </xf>
    <xf numFmtId="2" fontId="3" fillId="4" borderId="7" xfId="5" applyNumberFormat="1" applyFont="1" applyFill="1" applyBorder="1" applyAlignment="1">
      <alignment horizontal="center"/>
    </xf>
    <xf numFmtId="2" fontId="3" fillId="4" borderId="3" xfId="5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12" fontId="8" fillId="4" borderId="2" xfId="5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9" fontId="8" fillId="4" borderId="10" xfId="5" applyNumberFormat="1" applyFont="1" applyFill="1" applyBorder="1" applyAlignment="1">
      <alignment horizontal="center"/>
    </xf>
    <xf numFmtId="0" fontId="5" fillId="4" borderId="11" xfId="2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12" fontId="8" fillId="4" borderId="13" xfId="5" applyNumberFormat="1" applyFont="1" applyFill="1" applyBorder="1" applyAlignment="1">
      <alignment horizontal="center"/>
    </xf>
    <xf numFmtId="9" fontId="8" fillId="4" borderId="2" xfId="5" applyNumberFormat="1" applyFont="1" applyFill="1" applyBorder="1" applyAlignment="1">
      <alignment horizontal="center"/>
    </xf>
    <xf numFmtId="2" fontId="3" fillId="4" borderId="2" xfId="5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/>
    </xf>
    <xf numFmtId="164" fontId="5" fillId="4" borderId="15" xfId="6" applyFont="1" applyFill="1" applyBorder="1" applyAlignment="1">
      <alignment horizontal="center" vertical="top"/>
    </xf>
    <xf numFmtId="12" fontId="8" fillId="4" borderId="8" xfId="5" applyNumberFormat="1" applyFont="1" applyFill="1" applyBorder="1" applyAlignment="1">
      <alignment horizontal="center"/>
    </xf>
    <xf numFmtId="9" fontId="8" fillId="4" borderId="16" xfId="5" applyNumberFormat="1" applyFont="1" applyFill="1" applyBorder="1" applyAlignment="1">
      <alignment horizontal="center"/>
    </xf>
    <xf numFmtId="0" fontId="5" fillId="4" borderId="17" xfId="2" applyNumberFormat="1" applyFont="1" applyFill="1" applyBorder="1" applyAlignment="1">
      <alignment horizontal="center"/>
    </xf>
    <xf numFmtId="0" fontId="5" fillId="4" borderId="18" xfId="0" applyFont="1" applyFill="1" applyBorder="1" applyAlignment="1">
      <alignment vertical="top"/>
    </xf>
    <xf numFmtId="12" fontId="8" fillId="4" borderId="0" xfId="5" applyNumberFormat="1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12" fontId="8" fillId="4" borderId="20" xfId="5" applyNumberFormat="1" applyFont="1" applyFill="1" applyBorder="1" applyAlignment="1">
      <alignment horizontal="center"/>
    </xf>
    <xf numFmtId="9" fontId="8" fillId="4" borderId="8" xfId="5" applyNumberFormat="1" applyFont="1" applyFill="1" applyBorder="1" applyAlignment="1">
      <alignment horizontal="center"/>
    </xf>
    <xf numFmtId="2" fontId="3" fillId="4" borderId="18" xfId="5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/>
    <xf numFmtId="0" fontId="4" fillId="5" borderId="7" xfId="0" applyFont="1" applyFill="1" applyBorder="1" applyAlignment="1"/>
    <xf numFmtId="43" fontId="3" fillId="5" borderId="7" xfId="7" applyFont="1" applyFill="1" applyBorder="1" applyAlignment="1"/>
    <xf numFmtId="0" fontId="4" fillId="5" borderId="3" xfId="0" applyFont="1" applyFill="1" applyBorder="1" applyAlignment="1"/>
    <xf numFmtId="0" fontId="4" fillId="5" borderId="10" xfId="0" applyFont="1" applyFill="1" applyBorder="1" applyAlignment="1"/>
    <xf numFmtId="0" fontId="4" fillId="5" borderId="21" xfId="0" applyFont="1" applyFill="1" applyBorder="1" applyAlignment="1"/>
    <xf numFmtId="43" fontId="3" fillId="5" borderId="21" xfId="7" applyFont="1" applyFill="1" applyBorder="1" applyAlignment="1"/>
    <xf numFmtId="0" fontId="4" fillId="5" borderId="22" xfId="0" applyFont="1" applyFill="1" applyBorder="1" applyAlignment="1"/>
    <xf numFmtId="0" fontId="10" fillId="6" borderId="23" xfId="0" applyFont="1" applyFill="1" applyBorder="1"/>
    <xf numFmtId="0" fontId="10" fillId="6" borderId="24" xfId="0" applyFont="1" applyFill="1" applyBorder="1"/>
    <xf numFmtId="43" fontId="3" fillId="6" borderId="24" xfId="1" applyFont="1" applyFill="1" applyBorder="1" applyAlignment="1">
      <alignment horizontal="right" wrapText="1"/>
    </xf>
    <xf numFmtId="43" fontId="3" fillId="6" borderId="24" xfId="1" applyFont="1" applyFill="1" applyBorder="1" applyAlignment="1">
      <alignment wrapText="1"/>
    </xf>
    <xf numFmtId="43" fontId="3" fillId="6" borderId="24" xfId="1" applyFont="1" applyFill="1" applyBorder="1"/>
    <xf numFmtId="43" fontId="11" fillId="6" borderId="24" xfId="1" applyFont="1" applyFill="1" applyBorder="1"/>
    <xf numFmtId="43" fontId="12" fillId="6" borderId="24" xfId="1" applyFont="1" applyFill="1" applyBorder="1" applyAlignment="1">
      <alignment wrapText="1"/>
    </xf>
    <xf numFmtId="43" fontId="3" fillId="6" borderId="25" xfId="1" applyFont="1" applyFill="1" applyBorder="1" applyAlignment="1">
      <alignment wrapText="1"/>
    </xf>
    <xf numFmtId="43" fontId="13" fillId="0" borderId="26" xfId="7" applyFont="1" applyBorder="1"/>
    <xf numFmtId="43" fontId="3" fillId="0" borderId="26" xfId="7" applyFont="1" applyBorder="1" applyAlignment="1">
      <alignment horizontal="center"/>
    </xf>
    <xf numFmtId="0" fontId="10" fillId="6" borderId="27" xfId="0" applyFont="1" applyFill="1" applyBorder="1"/>
    <xf numFmtId="0" fontId="10" fillId="6" borderId="28" xfId="0" applyFont="1" applyFill="1" applyBorder="1"/>
    <xf numFmtId="43" fontId="3" fillId="6" borderId="28" xfId="1" applyFont="1" applyFill="1" applyBorder="1" applyAlignment="1">
      <alignment horizontal="right" wrapText="1"/>
    </xf>
    <xf numFmtId="43" fontId="3" fillId="6" borderId="28" xfId="1" applyFont="1" applyFill="1" applyBorder="1" applyAlignment="1">
      <alignment wrapText="1"/>
    </xf>
    <xf numFmtId="43" fontId="3" fillId="6" borderId="28" xfId="1" applyFont="1" applyFill="1" applyBorder="1"/>
    <xf numFmtId="43" fontId="11" fillId="6" borderId="28" xfId="1" applyFont="1" applyFill="1" applyBorder="1" applyAlignment="1">
      <alignment horizontal="right" wrapText="1"/>
    </xf>
    <xf numFmtId="43" fontId="12" fillId="6" borderId="28" xfId="1" applyFont="1" applyFill="1" applyBorder="1" applyAlignment="1">
      <alignment wrapText="1"/>
    </xf>
    <xf numFmtId="43" fontId="3" fillId="6" borderId="29" xfId="1" applyFont="1" applyFill="1" applyBorder="1" applyAlignment="1">
      <alignment wrapText="1"/>
    </xf>
    <xf numFmtId="43" fontId="13" fillId="0" borderId="30" xfId="7" applyFont="1" applyBorder="1"/>
    <xf numFmtId="43" fontId="3" fillId="0" borderId="30" xfId="7" applyFont="1" applyBorder="1" applyAlignment="1">
      <alignment horizontal="center"/>
    </xf>
    <xf numFmtId="43" fontId="12" fillId="6" borderId="28" xfId="1" applyFont="1" applyFill="1" applyBorder="1"/>
    <xf numFmtId="43" fontId="11" fillId="6" borderId="28" xfId="1" applyFont="1" applyFill="1" applyBorder="1"/>
    <xf numFmtId="43" fontId="12" fillId="6" borderId="28" xfId="1" applyFont="1" applyFill="1" applyBorder="1" applyAlignment="1">
      <alignment horizontal="right" wrapText="1"/>
    </xf>
    <xf numFmtId="43" fontId="3" fillId="6" borderId="28" xfId="1" applyFont="1" applyFill="1" applyBorder="1" applyAlignment="1">
      <alignment horizontal="right"/>
    </xf>
    <xf numFmtId="43" fontId="11" fillId="6" borderId="29" xfId="1" applyFont="1" applyFill="1" applyBorder="1" applyAlignment="1">
      <alignment wrapText="1"/>
    </xf>
    <xf numFmtId="43" fontId="11" fillId="6" borderId="28" xfId="1" applyFont="1" applyFill="1" applyBorder="1" applyAlignment="1">
      <alignment wrapText="1"/>
    </xf>
    <xf numFmtId="43" fontId="12" fillId="6" borderId="29" xfId="1" applyFont="1" applyFill="1" applyBorder="1" applyAlignment="1">
      <alignment wrapText="1"/>
    </xf>
    <xf numFmtId="0" fontId="10" fillId="6" borderId="31" xfId="0" applyFont="1" applyFill="1" applyBorder="1"/>
    <xf numFmtId="0" fontId="10" fillId="6" borderId="32" xfId="0" applyFont="1" applyFill="1" applyBorder="1"/>
    <xf numFmtId="43" fontId="3" fillId="6" borderId="32" xfId="1" applyFont="1" applyFill="1" applyBorder="1" applyAlignment="1">
      <alignment horizontal="right" wrapText="1"/>
    </xf>
    <xf numFmtId="43" fontId="3" fillId="6" borderId="32" xfId="1" applyFont="1" applyFill="1" applyBorder="1" applyAlignment="1">
      <alignment wrapText="1"/>
    </xf>
    <xf numFmtId="43" fontId="3" fillId="6" borderId="32" xfId="1" applyFont="1" applyFill="1" applyBorder="1"/>
    <xf numFmtId="43" fontId="12" fillId="6" borderId="32" xfId="1" applyFont="1" applyFill="1" applyBorder="1"/>
    <xf numFmtId="43" fontId="11" fillId="6" borderId="32" xfId="1" applyFont="1" applyFill="1" applyBorder="1"/>
    <xf numFmtId="43" fontId="14" fillId="6" borderId="32" xfId="1" applyFont="1" applyFill="1" applyBorder="1" applyAlignment="1">
      <alignment horizontal="right" wrapText="1"/>
    </xf>
    <xf numFmtId="43" fontId="3" fillId="6" borderId="33" xfId="1" applyFont="1" applyFill="1" applyBorder="1" applyAlignment="1">
      <alignment wrapText="1"/>
    </xf>
    <xf numFmtId="43" fontId="13" fillId="0" borderId="18" xfId="7" applyFont="1" applyBorder="1"/>
    <xf numFmtId="43" fontId="3" fillId="0" borderId="18" xfId="7" applyFont="1" applyBorder="1" applyAlignment="1">
      <alignment horizontal="center"/>
    </xf>
    <xf numFmtId="43" fontId="12" fillId="6" borderId="24" xfId="1" applyFont="1" applyFill="1" applyBorder="1" applyAlignment="1">
      <alignment horizontal="right" wrapText="1"/>
    </xf>
    <xf numFmtId="43" fontId="15" fillId="6" borderId="28" xfId="1" applyFont="1" applyFill="1" applyBorder="1"/>
    <xf numFmtId="43" fontId="12" fillId="6" borderId="28" xfId="1" applyFont="1" applyFill="1" applyBorder="1" applyAlignment="1">
      <alignment horizontal="right"/>
    </xf>
    <xf numFmtId="43" fontId="13" fillId="6" borderId="28" xfId="1" applyFont="1" applyFill="1" applyBorder="1" applyAlignment="1">
      <alignment horizontal="right" wrapText="1"/>
    </xf>
    <xf numFmtId="43" fontId="11" fillId="6" borderId="28" xfId="1" applyFont="1" applyFill="1" applyBorder="1" applyAlignment="1">
      <alignment horizontal="right"/>
    </xf>
    <xf numFmtId="43" fontId="3" fillId="6" borderId="29" xfId="1" applyFont="1" applyFill="1" applyBorder="1"/>
    <xf numFmtId="0" fontId="16" fillId="0" borderId="27" xfId="0" applyFont="1" applyBorder="1" applyAlignment="1">
      <alignment horizontal="left"/>
    </xf>
    <xf numFmtId="0" fontId="16" fillId="0" borderId="28" xfId="0" applyFont="1" applyFill="1" applyBorder="1" applyAlignment="1">
      <alignment horizontal="left"/>
    </xf>
    <xf numFmtId="43" fontId="11" fillId="6" borderId="29" xfId="1" applyFont="1" applyFill="1" applyBorder="1" applyAlignment="1">
      <alignment horizontal="center" wrapText="1"/>
    </xf>
    <xf numFmtId="43" fontId="11" fillId="6" borderId="32" xfId="1" applyFont="1" applyFill="1" applyBorder="1" applyAlignment="1">
      <alignment horizontal="right" wrapText="1"/>
    </xf>
    <xf numFmtId="43" fontId="13" fillId="6" borderId="32" xfId="1" applyFont="1" applyFill="1" applyBorder="1"/>
    <xf numFmtId="43" fontId="12" fillId="6" borderId="32" xfId="1" applyFont="1" applyFill="1" applyBorder="1" applyAlignment="1">
      <alignment horizontal="right"/>
    </xf>
    <xf numFmtId="43" fontId="3" fillId="6" borderId="32" xfId="1" applyFont="1" applyFill="1" applyBorder="1" applyAlignment="1">
      <alignment horizontal="right"/>
    </xf>
    <xf numFmtId="43" fontId="14" fillId="6" borderId="32" xfId="1" applyFont="1" applyFill="1" applyBorder="1"/>
    <xf numFmtId="43" fontId="3" fillId="5" borderId="7" xfId="7" applyFont="1" applyFill="1" applyBorder="1" applyAlignment="1">
      <alignment horizontal="center"/>
    </xf>
    <xf numFmtId="43" fontId="3" fillId="5" borderId="3" xfId="7" applyFont="1" applyFill="1" applyBorder="1" applyAlignment="1">
      <alignment horizontal="center"/>
    </xf>
    <xf numFmtId="0" fontId="10" fillId="7" borderId="24" xfId="0" applyFont="1" applyFill="1" applyBorder="1"/>
    <xf numFmtId="43" fontId="3" fillId="0" borderId="24" xfId="1" applyFont="1" applyBorder="1" applyAlignment="1">
      <alignment horizontal="right" wrapText="1"/>
    </xf>
    <xf numFmtId="43" fontId="3" fillId="0" borderId="24" xfId="1" applyFont="1" applyBorder="1" applyAlignment="1">
      <alignment wrapText="1"/>
    </xf>
    <xf numFmtId="43" fontId="11" fillId="0" borderId="24" xfId="1" applyFont="1" applyBorder="1"/>
    <xf numFmtId="43" fontId="3" fillId="0" borderId="24" xfId="1" applyFont="1" applyBorder="1"/>
    <xf numFmtId="43" fontId="12" fillId="6" borderId="24" xfId="1" applyFont="1" applyFill="1" applyBorder="1"/>
    <xf numFmtId="43" fontId="3" fillId="0" borderId="24" xfId="1" applyFont="1" applyBorder="1" applyAlignment="1">
      <alignment horizontal="right"/>
    </xf>
    <xf numFmtId="43" fontId="3" fillId="6" borderId="25" xfId="1" applyFont="1" applyFill="1" applyBorder="1"/>
    <xf numFmtId="0" fontId="10" fillId="0" borderId="27" xfId="0" applyFont="1" applyBorder="1"/>
    <xf numFmtId="0" fontId="10" fillId="7" borderId="28" xfId="0" applyFont="1" applyFill="1" applyBorder="1"/>
    <xf numFmtId="43" fontId="3" fillId="0" borderId="28" xfId="1" applyFont="1" applyBorder="1" applyAlignment="1">
      <alignment horizontal="right" wrapText="1"/>
    </xf>
    <xf numFmtId="43" fontId="3" fillId="0" borderId="28" xfId="1" applyFont="1" applyBorder="1" applyAlignment="1">
      <alignment wrapText="1"/>
    </xf>
    <xf numFmtId="43" fontId="15" fillId="0" borderId="28" xfId="1" applyFont="1" applyBorder="1"/>
    <xf numFmtId="43" fontId="3" fillId="0" borderId="28" xfId="1" applyFont="1" applyBorder="1"/>
    <xf numFmtId="43" fontId="3" fillId="0" borderId="28" xfId="1" applyFont="1" applyBorder="1" applyAlignment="1">
      <alignment horizontal="right"/>
    </xf>
    <xf numFmtId="43" fontId="12" fillId="0" borderId="28" xfId="1" applyFont="1" applyBorder="1" applyAlignment="1">
      <alignment horizontal="right"/>
    </xf>
    <xf numFmtId="43" fontId="11" fillId="0" borderId="28" xfId="1" applyFont="1" applyBorder="1"/>
    <xf numFmtId="43" fontId="12" fillId="0" borderId="28" xfId="1" applyFont="1" applyBorder="1" applyAlignment="1">
      <alignment wrapText="1"/>
    </xf>
    <xf numFmtId="43" fontId="12" fillId="0" borderId="28" xfId="1" applyFont="1" applyBorder="1"/>
    <xf numFmtId="0" fontId="10" fillId="0" borderId="28" xfId="0" applyFont="1" applyBorder="1"/>
    <xf numFmtId="43" fontId="3" fillId="7" borderId="28" xfId="1" applyFont="1" applyFill="1" applyBorder="1" applyAlignment="1">
      <alignment horizontal="right" wrapText="1"/>
    </xf>
    <xf numFmtId="43" fontId="3" fillId="7" borderId="28" xfId="1" applyFont="1" applyFill="1" applyBorder="1" applyAlignment="1">
      <alignment wrapText="1"/>
    </xf>
    <xf numFmtId="0" fontId="10" fillId="0" borderId="31" xfId="0" applyFont="1" applyBorder="1"/>
    <xf numFmtId="0" fontId="10" fillId="0" borderId="32" xfId="0" applyFont="1" applyBorder="1"/>
    <xf numFmtId="43" fontId="12" fillId="0" borderId="32" xfId="1" applyFont="1" applyBorder="1" applyAlignment="1">
      <alignment horizontal="right" wrapText="1"/>
    </xf>
    <xf numFmtId="43" fontId="3" fillId="0" borderId="32" xfId="1" applyFont="1" applyBorder="1" applyAlignment="1">
      <alignment horizontal="right" wrapText="1"/>
    </xf>
    <xf numFmtId="43" fontId="3" fillId="0" borderId="32" xfId="1" applyFont="1" applyBorder="1"/>
    <xf numFmtId="43" fontId="11" fillId="0" borderId="32" xfId="1" applyFont="1" applyBorder="1"/>
    <xf numFmtId="43" fontId="3" fillId="0" borderId="32" xfId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0" xfId="0" applyFont="1"/>
    <xf numFmtId="0" fontId="5" fillId="8" borderId="0" xfId="0" applyFont="1" applyFill="1"/>
    <xf numFmtId="0" fontId="4" fillId="0" borderId="0" xfId="0" applyFont="1" applyBorder="1"/>
    <xf numFmtId="0" fontId="3" fillId="0" borderId="0" xfId="0" applyFont="1" applyBorder="1"/>
    <xf numFmtId="0" fontId="11" fillId="0" borderId="0" xfId="0" applyFont="1" applyBorder="1"/>
    <xf numFmtId="0" fontId="5" fillId="9" borderId="0" xfId="0" applyFont="1" applyFill="1"/>
    <xf numFmtId="0" fontId="13" fillId="0" borderId="0" xfId="0" applyFont="1"/>
    <xf numFmtId="0" fontId="4" fillId="0" borderId="0" xfId="0" applyFont="1" applyBorder="1" applyAlignment="1"/>
    <xf numFmtId="0" fontId="5" fillId="0" borderId="0" xfId="0" applyFont="1" applyBorder="1"/>
    <xf numFmtId="0" fontId="8" fillId="0" borderId="0" xfId="0" applyFont="1"/>
    <xf numFmtId="0" fontId="0" fillId="0" borderId="0" xfId="0" applyBorder="1"/>
  </cellXfs>
  <cellStyles count="8">
    <cellStyle name="20% - Énfasis3" xfId="2" builtinId="38"/>
    <cellStyle name="20% - Énfasis5" xfId="3" builtinId="46"/>
    <cellStyle name="Millares" xfId="1" builtinId="3"/>
    <cellStyle name="Millares 2 2" xfId="7"/>
    <cellStyle name="Millares 2 7" xfId="6"/>
    <cellStyle name="Normal" xfId="0" builtinId="0"/>
    <cellStyle name="Normal 10" xfId="5"/>
    <cellStyle name="Normal 2 2 2" xfId="4"/>
  </cellStyles>
  <dxfs count="3">
    <dxf>
      <fill>
        <patternFill>
          <bgColor theme="8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9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8" tint="0.79998168889431442"/>
      </font>
      <fill>
        <patternFill>
          <bgColor theme="8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23284</xdr:colOff>
      <xdr:row>0</xdr:row>
      <xdr:rowOff>0</xdr:rowOff>
    </xdr:from>
    <xdr:to>
      <xdr:col>0</xdr:col>
      <xdr:colOff>1428750</xdr:colOff>
      <xdr:row>2</xdr:row>
      <xdr:rowOff>93134</xdr:rowOff>
    </xdr:to>
    <xdr:pic>
      <xdr:nvPicPr>
        <xdr:cNvPr id="2" name="1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84" y="0"/>
          <a:ext cx="1405466" cy="759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607313</xdr:colOff>
      <xdr:row>75</xdr:row>
      <xdr:rowOff>2410</xdr:rowOff>
    </xdr:to>
    <xdr:pic>
      <xdr:nvPicPr>
        <xdr:cNvPr id="3" name="30 Imagen" descr="http://hoy.com.do/wp-content/uploads/2008/12/DC8184FE-80BC-4B34-916D-E38A7BF950FB.jpe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842825"/>
          <a:ext cx="607313" cy="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451104</xdr:colOff>
      <xdr:row>75</xdr:row>
      <xdr:rowOff>3063</xdr:rowOff>
    </xdr:to>
    <xdr:pic>
      <xdr:nvPicPr>
        <xdr:cNvPr id="4" name="32 Imagen" descr="http://www.huertourbanoenmibalcon.es/wp-content/uploads/2015/07/sa2pe_berenjena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7842825"/>
          <a:ext cx="451104" cy="3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667113</xdr:colOff>
      <xdr:row>75</xdr:row>
      <xdr:rowOff>1905</xdr:rowOff>
    </xdr:to>
    <xdr:pic>
      <xdr:nvPicPr>
        <xdr:cNvPr id="5" name="40 Imagen" descr="https://encrypted-tbn3.gstatic.com/images?q=tbn:ANd9GcQVxKeD230iw1ChFPHeDd0k9BexQaipGh5Ots0PuYwgf2mUrGOj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37842825"/>
          <a:ext cx="667113" cy="1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66674</xdr:rowOff>
    </xdr:from>
    <xdr:to>
      <xdr:col>0</xdr:col>
      <xdr:colOff>622173</xdr:colOff>
      <xdr:row>44</xdr:row>
      <xdr:rowOff>66848</xdr:rowOff>
    </xdr:to>
    <xdr:pic>
      <xdr:nvPicPr>
        <xdr:cNvPr id="6" name="52 Imagen" descr="http://www.sv.all.biz/img/sv/catalog/6294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20764499"/>
          <a:ext cx="622173" cy="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678181</xdr:colOff>
      <xdr:row>75</xdr:row>
      <xdr:rowOff>2531</xdr:rowOff>
    </xdr:to>
    <xdr:pic>
      <xdr:nvPicPr>
        <xdr:cNvPr id="7" name="Picture 1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842825"/>
          <a:ext cx="678181" cy="25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iza/Desktop/Compartida%20CON%20EVELYN/Dominga%20monitoreo%20para%20colocar%20rojo%20y%20azu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iza/Desktop/Informe%20productos%20comestibles%20del%2018%20al%2026%20de%20julio%202016/Data1-%20Resultado%20de%20los%20monitoreo%20%20el%2018%20de%20julio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DICIEMBRE%202011\INFORME%20DICIEMBRE\DATA\DOCUMENTO%202011\FEBRERO\COMMODITY\DOCUMENTO%202010\DOCUMENTO%20DICIEMBRE%202010\COMMMODITIES\producto%20commudities.xlsx%20beliz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DICIEMBRE%202011\INFORME%20DICIEMBRE\DATA\terminados\DOCUMENTO%202011\ENERO\Claudio%202011\DOCUMENTO%20DICIEMBRE%202010\COMMMODITIES\producto%20commudities.xlsx%20beliz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13\Users\Users\beliza\AppData\Local\Microsoft\Windows\Temporary%20Internet%20Files\Content.Outlook\4NOOEA8L\documento%20recivido%20de%20agricultura\corregid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iza/AppData/Local/Microsoft/Windows/Temporary%20Internet%20Files/Content.Outlook/4NOOEA8L/documento%20recivido%20de%20agricultura/corregid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13\Users\beliza\Desktop\Compartida%20CON%20EVELYN\monitoreo%20de%20leche%20listo%20al%2018%20de%20julio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iza/Desktop/Monitoreo%20%20realizado%20del%202016/Julio%202016/Monitoreo%20%20%20AL%2018%20de%20jul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leches al 26 de julio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asta básica al 26 julio  (2)"/>
      <sheetName val="para el sistem"/>
      <sheetName val="canasta  para pag. web 19 origi"/>
      <sheetName val="data prmont. global al 18 julio"/>
      <sheetName val="Res. general al 18  julio  "/>
      <sheetName val="Compa MENSUAL AL 19 DE JULIO"/>
      <sheetName val="Prom % "/>
      <sheetName val="Compa semanal 11 al 19 de julio"/>
      <sheetName val="Resul prod. al alza 11 al 19 "/>
      <sheetName val="resul prod, que bajaron de prec"/>
      <sheetName val="productos pocoa var."/>
      <sheetName val="Resumen mensual"/>
      <sheetName val="graf. resumende precios"/>
      <sheetName val="data graf. alza"/>
      <sheetName val="grf.alza"/>
      <sheetName val="Resultados  baja "/>
      <sheetName val="grf.baja "/>
      <sheetName val="resul prod, que bajaron de  (2)"/>
      <sheetName val="Res.mensual 2016"/>
      <sheetName val="cantida de muestra"/>
      <sheetName val="Comparacion mensual 2016 "/>
      <sheetName val="comp. del 08 jun vs. 4 jul"/>
      <sheetName val="Prom %  "/>
      <sheetName val="resumen sup. grandes  "/>
      <sheetName val="resumen sup. Pequeños"/>
      <sheetName val="Resumen mensual 201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a que esta bien (2)"/>
      <sheetName val="la que esta bien"/>
      <sheetName val="Calendario para entrega"/>
      <sheetName val="Calendario para entrega (2)"/>
      <sheetName val="Hoja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a que esta bien (2)"/>
      <sheetName val="la que esta bien"/>
      <sheetName val="Calendario para entrega"/>
      <sheetName val="Calendario para entrega (2)"/>
      <sheetName val="Hoja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eo al 18 de julio"/>
      <sheetName val="mont. leches al 18 de julio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ta canasta y leches"/>
      <sheetName val="monitoreo global"/>
      <sheetName val="canasta  para pag. web 18 jul"/>
      <sheetName val="mont. leches al 18 de julio 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83"/>
  <sheetViews>
    <sheetView tabSelected="1" view="pageLayout" topLeftCell="H1" zoomScaleNormal="90" workbookViewId="0">
      <selection activeCell="J11" sqref="J11"/>
    </sheetView>
  </sheetViews>
  <sheetFormatPr baseColWidth="10" defaultRowHeight="15" x14ac:dyDescent="0.25"/>
  <cols>
    <col min="1" max="1" width="40.85546875" customWidth="1"/>
    <col min="2" max="2" width="27" customWidth="1"/>
    <col min="3" max="3" width="22.85546875" customWidth="1"/>
    <col min="4" max="4" width="22" customWidth="1"/>
    <col min="5" max="5" width="22.28515625" customWidth="1"/>
    <col min="6" max="6" width="24.5703125" customWidth="1"/>
    <col min="7" max="7" width="23.7109375" customWidth="1"/>
    <col min="8" max="8" width="17.85546875" customWidth="1"/>
    <col min="9" max="9" width="27.7109375" customWidth="1"/>
    <col min="10" max="10" width="25" customWidth="1"/>
    <col min="11" max="11" width="20.7109375" customWidth="1"/>
    <col min="12" max="12" width="19.42578125" customWidth="1"/>
    <col min="13" max="13" width="19" customWidth="1"/>
    <col min="14" max="14" width="16.5703125" customWidth="1"/>
    <col min="15" max="15" width="17.42578125" customWidth="1"/>
  </cols>
  <sheetData>
    <row r="1" spans="1:15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6.2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6.25" customHeight="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9.25" customHeight="1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</row>
    <row r="5" spans="1:15" ht="16.5" customHeight="1" thickTop="1" thickBot="1" x14ac:dyDescent="0.3">
      <c r="A5" s="5" t="s">
        <v>3</v>
      </c>
      <c r="B5" s="6" t="s">
        <v>4</v>
      </c>
      <c r="C5" s="7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9" t="s">
        <v>10</v>
      </c>
      <c r="I5" s="8" t="s">
        <v>11</v>
      </c>
      <c r="J5" s="11" t="s">
        <v>12</v>
      </c>
      <c r="K5" s="8" t="s">
        <v>13</v>
      </c>
      <c r="L5" s="8" t="s">
        <v>14</v>
      </c>
      <c r="M5" s="12" t="s">
        <v>15</v>
      </c>
      <c r="N5" s="13"/>
      <c r="O5" s="14"/>
    </row>
    <row r="6" spans="1:15" ht="13.5" customHeight="1" thickTop="1" thickBot="1" x14ac:dyDescent="0.3">
      <c r="A6" s="15"/>
      <c r="B6" s="16"/>
      <c r="C6" s="17" t="s">
        <v>16</v>
      </c>
      <c r="D6" s="18" t="s">
        <v>17</v>
      </c>
      <c r="E6" s="19" t="s">
        <v>18</v>
      </c>
      <c r="F6" s="20" t="s">
        <v>19</v>
      </c>
      <c r="G6" s="21" t="s">
        <v>20</v>
      </c>
      <c r="H6" s="22" t="s">
        <v>21</v>
      </c>
      <c r="I6" s="19" t="s">
        <v>22</v>
      </c>
      <c r="J6" s="23" t="s">
        <v>23</v>
      </c>
      <c r="K6" s="24" t="s">
        <v>24</v>
      </c>
      <c r="L6" s="25" t="s">
        <v>25</v>
      </c>
      <c r="M6" s="26" t="s">
        <v>26</v>
      </c>
      <c r="N6" s="26" t="s">
        <v>27</v>
      </c>
      <c r="O6" s="26" t="s">
        <v>28</v>
      </c>
    </row>
    <row r="7" spans="1:15" ht="16.5" customHeight="1" thickBot="1" x14ac:dyDescent="0.3">
      <c r="A7" s="15"/>
      <c r="B7" s="27" t="s">
        <v>29</v>
      </c>
      <c r="C7" s="28" t="s">
        <v>30</v>
      </c>
      <c r="D7" s="29" t="s">
        <v>31</v>
      </c>
      <c r="E7" s="28" t="s">
        <v>32</v>
      </c>
      <c r="F7" s="30" t="s">
        <v>33</v>
      </c>
      <c r="G7" s="31" t="s">
        <v>34</v>
      </c>
      <c r="H7" s="32" t="s">
        <v>35</v>
      </c>
      <c r="I7" s="33" t="s">
        <v>36</v>
      </c>
      <c r="J7" s="34"/>
      <c r="K7" s="35" t="s">
        <v>37</v>
      </c>
      <c r="L7" s="36" t="s">
        <v>38</v>
      </c>
      <c r="M7" s="37"/>
      <c r="N7" s="37"/>
      <c r="O7" s="37"/>
    </row>
    <row r="8" spans="1:15" ht="33.75" customHeight="1" thickTop="1" thickBot="1" x14ac:dyDescent="0.3">
      <c r="A8" s="38" t="s">
        <v>39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39"/>
      <c r="N8" s="39"/>
      <c r="O8" s="41"/>
    </row>
    <row r="9" spans="1:15" ht="37.5" customHeight="1" thickTop="1" thickBot="1" x14ac:dyDescent="0.3">
      <c r="A9" s="42" t="s">
        <v>40</v>
      </c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3"/>
      <c r="N9" s="43"/>
      <c r="O9" s="45"/>
    </row>
    <row r="10" spans="1:15" ht="39.75" customHeight="1" thickTop="1" x14ac:dyDescent="0.25">
      <c r="A10" s="46" t="s">
        <v>41</v>
      </c>
      <c r="B10" s="47" t="s">
        <v>42</v>
      </c>
      <c r="C10" s="48"/>
      <c r="D10" s="49">
        <v>1379.95</v>
      </c>
      <c r="E10" s="50">
        <v>1415</v>
      </c>
      <c r="F10" s="50">
        <v>1385</v>
      </c>
      <c r="G10" s="50">
        <v>1386.95</v>
      </c>
      <c r="H10" s="51">
        <v>1500</v>
      </c>
      <c r="I10" s="48">
        <v>1385</v>
      </c>
      <c r="J10" s="48">
        <v>1499.95</v>
      </c>
      <c r="K10" s="52">
        <v>1348.99</v>
      </c>
      <c r="L10" s="53"/>
      <c r="M10" s="54">
        <f>AVERAGE(C10:L10)</f>
        <v>1412.605</v>
      </c>
      <c r="N10" s="55">
        <f>MIN(C10:L10)</f>
        <v>1348.99</v>
      </c>
      <c r="O10" s="55">
        <f>MAX(C10:L10)</f>
        <v>1500</v>
      </c>
    </row>
    <row r="11" spans="1:15" ht="39.75" customHeight="1" x14ac:dyDescent="0.25">
      <c r="A11" s="56" t="s">
        <v>43</v>
      </c>
      <c r="B11" s="57" t="s">
        <v>44</v>
      </c>
      <c r="C11" s="58">
        <v>919</v>
      </c>
      <c r="D11" s="59">
        <v>949.95</v>
      </c>
      <c r="E11" s="60">
        <v>999</v>
      </c>
      <c r="F11" s="60"/>
      <c r="G11" s="60">
        <v>979.95</v>
      </c>
      <c r="H11" s="60"/>
      <c r="I11" s="58">
        <v>945</v>
      </c>
      <c r="J11" s="61">
        <v>999.95</v>
      </c>
      <c r="K11" s="62">
        <v>909.99</v>
      </c>
      <c r="L11" s="63"/>
      <c r="M11" s="64">
        <f t="shared" ref="M11:M60" si="0">AVERAGE(C11:L11)</f>
        <v>957.54857142857134</v>
      </c>
      <c r="N11" s="65">
        <f t="shared" ref="N11:N60" si="1">MIN(C11:L11)</f>
        <v>909.99</v>
      </c>
      <c r="O11" s="65">
        <f t="shared" ref="O11:O60" si="2">MAX(C11:L11)</f>
        <v>999.95</v>
      </c>
    </row>
    <row r="12" spans="1:15" ht="39.75" customHeight="1" x14ac:dyDescent="0.25">
      <c r="A12" s="56" t="s">
        <v>43</v>
      </c>
      <c r="B12" s="57" t="s">
        <v>45</v>
      </c>
      <c r="C12" s="58">
        <v>819</v>
      </c>
      <c r="D12" s="59">
        <v>809.95</v>
      </c>
      <c r="E12" s="60">
        <v>824.95</v>
      </c>
      <c r="F12" s="66">
        <v>799</v>
      </c>
      <c r="G12" s="60">
        <v>808.95</v>
      </c>
      <c r="H12" s="67">
        <v>879.99</v>
      </c>
      <c r="I12" s="58">
        <v>799</v>
      </c>
      <c r="J12" s="58">
        <v>849.95</v>
      </c>
      <c r="K12" s="59">
        <v>799.99</v>
      </c>
      <c r="L12" s="63">
        <v>813.59</v>
      </c>
      <c r="M12" s="64">
        <f t="shared" si="0"/>
        <v>820.4369999999999</v>
      </c>
      <c r="N12" s="65">
        <f t="shared" si="1"/>
        <v>799</v>
      </c>
      <c r="O12" s="65">
        <f t="shared" si="2"/>
        <v>879.99</v>
      </c>
    </row>
    <row r="13" spans="1:15" ht="39.75" customHeight="1" x14ac:dyDescent="0.25">
      <c r="A13" s="56" t="s">
        <v>43</v>
      </c>
      <c r="B13" s="57" t="s">
        <v>46</v>
      </c>
      <c r="C13" s="58"/>
      <c r="D13" s="59">
        <v>424.95</v>
      </c>
      <c r="E13" s="60">
        <v>426.95</v>
      </c>
      <c r="F13" s="60">
        <v>415</v>
      </c>
      <c r="G13" s="60">
        <v>418.95</v>
      </c>
      <c r="H13" s="67">
        <v>479.99</v>
      </c>
      <c r="I13" s="68">
        <v>415</v>
      </c>
      <c r="J13" s="58">
        <v>424.95</v>
      </c>
      <c r="K13" s="59">
        <v>419.99</v>
      </c>
      <c r="L13" s="63">
        <v>421.99</v>
      </c>
      <c r="M13" s="64">
        <f t="shared" si="0"/>
        <v>427.53</v>
      </c>
      <c r="N13" s="65">
        <f t="shared" si="1"/>
        <v>415</v>
      </c>
      <c r="O13" s="65">
        <f t="shared" si="2"/>
        <v>479.99</v>
      </c>
    </row>
    <row r="14" spans="1:15" ht="39.75" customHeight="1" x14ac:dyDescent="0.25">
      <c r="A14" s="56" t="s">
        <v>41</v>
      </c>
      <c r="B14" s="57" t="s">
        <v>44</v>
      </c>
      <c r="C14" s="58"/>
      <c r="D14" s="59">
        <v>989.95</v>
      </c>
      <c r="E14" s="60">
        <v>999</v>
      </c>
      <c r="F14" s="60">
        <v>945</v>
      </c>
      <c r="G14" s="60">
        <v>979.95</v>
      </c>
      <c r="H14" s="67">
        <v>1075</v>
      </c>
      <c r="I14" s="58">
        <v>945</v>
      </c>
      <c r="J14" s="58">
        <v>989.95</v>
      </c>
      <c r="K14" s="62">
        <v>909.99</v>
      </c>
      <c r="L14" s="63">
        <v>965</v>
      </c>
      <c r="M14" s="64">
        <f t="shared" si="0"/>
        <v>977.64888888888891</v>
      </c>
      <c r="N14" s="65">
        <f t="shared" si="1"/>
        <v>909.99</v>
      </c>
      <c r="O14" s="65">
        <f t="shared" si="2"/>
        <v>1075</v>
      </c>
    </row>
    <row r="15" spans="1:15" ht="39.75" customHeight="1" x14ac:dyDescent="0.25">
      <c r="A15" s="56" t="s">
        <v>47</v>
      </c>
      <c r="B15" s="57" t="s">
        <v>48</v>
      </c>
      <c r="C15" s="68">
        <v>1099</v>
      </c>
      <c r="D15" s="59">
        <v>1099.95</v>
      </c>
      <c r="E15" s="60">
        <v>1190</v>
      </c>
      <c r="F15" s="60">
        <v>1105</v>
      </c>
      <c r="G15" s="60">
        <v>1190.95</v>
      </c>
      <c r="H15" s="60"/>
      <c r="I15" s="69"/>
      <c r="J15" s="58">
        <v>1099.95</v>
      </c>
      <c r="K15" s="59">
        <v>1148.99</v>
      </c>
      <c r="L15" s="70">
        <v>1205</v>
      </c>
      <c r="M15" s="64">
        <f t="shared" si="0"/>
        <v>1142.355</v>
      </c>
      <c r="N15" s="65">
        <f t="shared" si="1"/>
        <v>1099</v>
      </c>
      <c r="O15" s="65">
        <f t="shared" si="2"/>
        <v>1205</v>
      </c>
    </row>
    <row r="16" spans="1:15" ht="39.75" customHeight="1" x14ac:dyDescent="0.25">
      <c r="A16" s="56" t="s">
        <v>49</v>
      </c>
      <c r="B16" s="57" t="s">
        <v>50</v>
      </c>
      <c r="C16" s="68">
        <v>959</v>
      </c>
      <c r="D16" s="59"/>
      <c r="E16" s="60">
        <v>1075</v>
      </c>
      <c r="F16" s="60"/>
      <c r="G16" s="67">
        <v>1075.95</v>
      </c>
      <c r="H16" s="60">
        <v>1050</v>
      </c>
      <c r="I16" s="69"/>
      <c r="J16" s="69"/>
      <c r="K16" s="60">
        <v>994.99</v>
      </c>
      <c r="L16" s="63"/>
      <c r="M16" s="64">
        <f t="shared" si="0"/>
        <v>1030.9879999999998</v>
      </c>
      <c r="N16" s="65">
        <f t="shared" si="1"/>
        <v>959</v>
      </c>
      <c r="O16" s="65">
        <f t="shared" si="2"/>
        <v>1075.95</v>
      </c>
    </row>
    <row r="17" spans="1:15" ht="39.75" customHeight="1" x14ac:dyDescent="0.25">
      <c r="A17" s="56" t="s">
        <v>49</v>
      </c>
      <c r="B17" s="57" t="s">
        <v>51</v>
      </c>
      <c r="C17" s="58">
        <v>439</v>
      </c>
      <c r="D17" s="62">
        <v>434.95</v>
      </c>
      <c r="E17" s="67">
        <v>449.95</v>
      </c>
      <c r="F17" s="60">
        <v>439</v>
      </c>
      <c r="G17" s="60">
        <v>439.95</v>
      </c>
      <c r="H17" s="60"/>
      <c r="I17" s="69">
        <v>439</v>
      </c>
      <c r="J17" s="69"/>
      <c r="K17" s="60"/>
      <c r="L17" s="63">
        <v>435</v>
      </c>
      <c r="M17" s="64">
        <f t="shared" si="0"/>
        <v>439.55</v>
      </c>
      <c r="N17" s="65">
        <f t="shared" si="1"/>
        <v>434.95</v>
      </c>
      <c r="O17" s="65">
        <f t="shared" si="2"/>
        <v>449.95</v>
      </c>
    </row>
    <row r="18" spans="1:15" ht="39.75" customHeight="1" x14ac:dyDescent="0.25">
      <c r="A18" s="56" t="s">
        <v>52</v>
      </c>
      <c r="B18" s="57" t="s">
        <v>53</v>
      </c>
      <c r="C18" s="58"/>
      <c r="D18" s="59">
        <v>194.95</v>
      </c>
      <c r="E18" s="60">
        <v>199.95</v>
      </c>
      <c r="F18" s="66">
        <v>189</v>
      </c>
      <c r="G18" s="67">
        <v>209.95</v>
      </c>
      <c r="H18" s="60"/>
      <c r="I18" s="68">
        <v>189</v>
      </c>
      <c r="J18" s="58">
        <v>199</v>
      </c>
      <c r="K18" s="59">
        <v>194.99</v>
      </c>
      <c r="L18" s="63"/>
      <c r="M18" s="64">
        <f t="shared" si="0"/>
        <v>196.69142857142856</v>
      </c>
      <c r="N18" s="65">
        <f t="shared" si="1"/>
        <v>189</v>
      </c>
      <c r="O18" s="65">
        <f t="shared" si="2"/>
        <v>209.95</v>
      </c>
    </row>
    <row r="19" spans="1:15" ht="39.75" customHeight="1" x14ac:dyDescent="0.25">
      <c r="A19" s="56" t="s">
        <v>41</v>
      </c>
      <c r="B19" s="57" t="s">
        <v>54</v>
      </c>
      <c r="C19" s="58">
        <v>639</v>
      </c>
      <c r="D19" s="59">
        <v>714.95</v>
      </c>
      <c r="E19" s="60">
        <v>734.95</v>
      </c>
      <c r="F19" s="60">
        <v>665</v>
      </c>
      <c r="G19" s="60">
        <v>719.95</v>
      </c>
      <c r="H19" s="60"/>
      <c r="I19" s="68">
        <v>620</v>
      </c>
      <c r="J19" s="61">
        <v>749.95</v>
      </c>
      <c r="K19" s="59">
        <v>688.99</v>
      </c>
      <c r="L19" s="63">
        <v>695</v>
      </c>
      <c r="M19" s="64">
        <f t="shared" si="0"/>
        <v>691.97666666666669</v>
      </c>
      <c r="N19" s="65">
        <f t="shared" si="1"/>
        <v>620</v>
      </c>
      <c r="O19" s="65">
        <f t="shared" si="2"/>
        <v>749.95</v>
      </c>
    </row>
    <row r="20" spans="1:15" ht="39.75" customHeight="1" x14ac:dyDescent="0.25">
      <c r="A20" s="56" t="s">
        <v>41</v>
      </c>
      <c r="B20" s="57" t="s">
        <v>55</v>
      </c>
      <c r="C20" s="58">
        <v>469</v>
      </c>
      <c r="D20" s="59">
        <v>474.95</v>
      </c>
      <c r="E20" s="60">
        <v>489.95</v>
      </c>
      <c r="F20" s="60">
        <v>425</v>
      </c>
      <c r="G20" s="60">
        <v>476.95</v>
      </c>
      <c r="H20" s="67">
        <v>529.99</v>
      </c>
      <c r="I20" s="58">
        <v>459</v>
      </c>
      <c r="J20" s="58">
        <v>509.95</v>
      </c>
      <c r="K20" s="62">
        <v>423.99</v>
      </c>
      <c r="L20" s="63"/>
      <c r="M20" s="64">
        <f t="shared" si="0"/>
        <v>473.19777777777773</v>
      </c>
      <c r="N20" s="65">
        <f t="shared" si="1"/>
        <v>423.99</v>
      </c>
      <c r="O20" s="65">
        <f t="shared" si="2"/>
        <v>529.99</v>
      </c>
    </row>
    <row r="21" spans="1:15" ht="39.75" customHeight="1" x14ac:dyDescent="0.25">
      <c r="A21" s="56" t="s">
        <v>41</v>
      </c>
      <c r="B21" s="57" t="s">
        <v>56</v>
      </c>
      <c r="C21" s="58">
        <v>209</v>
      </c>
      <c r="D21" s="71">
        <v>234.95</v>
      </c>
      <c r="E21" s="60">
        <v>209.95</v>
      </c>
      <c r="F21" s="60">
        <v>205</v>
      </c>
      <c r="G21" s="60">
        <v>204.95</v>
      </c>
      <c r="H21" s="60">
        <v>219.99</v>
      </c>
      <c r="I21" s="60">
        <v>205</v>
      </c>
      <c r="J21" s="60">
        <v>224.95</v>
      </c>
      <c r="K21" s="60">
        <v>198.99</v>
      </c>
      <c r="L21" s="72">
        <v>198.89</v>
      </c>
      <c r="M21" s="64">
        <f t="shared" si="0"/>
        <v>211.167</v>
      </c>
      <c r="N21" s="65">
        <f t="shared" si="1"/>
        <v>198.89</v>
      </c>
      <c r="O21" s="65">
        <f t="shared" si="2"/>
        <v>234.95</v>
      </c>
    </row>
    <row r="22" spans="1:15" ht="39.75" customHeight="1" x14ac:dyDescent="0.25">
      <c r="A22" s="56" t="s">
        <v>41</v>
      </c>
      <c r="B22" s="57" t="s">
        <v>57</v>
      </c>
      <c r="C22" s="58"/>
      <c r="D22" s="59">
        <v>59.95</v>
      </c>
      <c r="E22" s="60">
        <v>59.95</v>
      </c>
      <c r="F22" s="60">
        <v>59</v>
      </c>
      <c r="G22" s="66">
        <v>58.95</v>
      </c>
      <c r="H22" s="67">
        <v>59.99</v>
      </c>
      <c r="I22" s="58">
        <v>59</v>
      </c>
      <c r="J22" s="58"/>
      <c r="K22" s="59">
        <v>58.99</v>
      </c>
      <c r="L22" s="63"/>
      <c r="M22" s="64">
        <f t="shared" si="0"/>
        <v>59.40428571428572</v>
      </c>
      <c r="N22" s="65">
        <f t="shared" si="1"/>
        <v>58.95</v>
      </c>
      <c r="O22" s="65">
        <f t="shared" si="2"/>
        <v>59.99</v>
      </c>
    </row>
    <row r="23" spans="1:15" ht="39.75" customHeight="1" x14ac:dyDescent="0.25">
      <c r="A23" s="56" t="s">
        <v>58</v>
      </c>
      <c r="B23" s="57" t="s">
        <v>59</v>
      </c>
      <c r="C23" s="58">
        <v>229</v>
      </c>
      <c r="D23" s="59">
        <v>234.95</v>
      </c>
      <c r="E23" s="60">
        <v>249.95</v>
      </c>
      <c r="F23" s="60">
        <v>229</v>
      </c>
      <c r="G23" s="60">
        <v>249.95</v>
      </c>
      <c r="H23" s="67">
        <v>249.99</v>
      </c>
      <c r="I23" s="68">
        <v>229</v>
      </c>
      <c r="J23" s="58"/>
      <c r="K23" s="59">
        <v>229.99</v>
      </c>
      <c r="L23" s="63">
        <v>234.89</v>
      </c>
      <c r="M23" s="64">
        <f t="shared" si="0"/>
        <v>237.4133333333333</v>
      </c>
      <c r="N23" s="65">
        <f t="shared" si="1"/>
        <v>229</v>
      </c>
      <c r="O23" s="65">
        <f t="shared" si="2"/>
        <v>249.99</v>
      </c>
    </row>
    <row r="24" spans="1:15" ht="39.75" customHeight="1" x14ac:dyDescent="0.25">
      <c r="A24" s="56" t="s">
        <v>58</v>
      </c>
      <c r="B24" s="57" t="s">
        <v>60</v>
      </c>
      <c r="C24" s="58">
        <v>539</v>
      </c>
      <c r="D24" s="59">
        <v>524.95000000000005</v>
      </c>
      <c r="E24" s="60">
        <v>549.95000000000005</v>
      </c>
      <c r="F24" s="60">
        <v>599</v>
      </c>
      <c r="G24" s="60">
        <v>538.95000000000005</v>
      </c>
      <c r="H24" s="60">
        <v>559.99</v>
      </c>
      <c r="I24" s="68">
        <v>499</v>
      </c>
      <c r="J24" s="61">
        <v>619.95000000000005</v>
      </c>
      <c r="K24" s="59">
        <v>509.99</v>
      </c>
      <c r="L24" s="63">
        <v>521.95000000000005</v>
      </c>
      <c r="M24" s="64">
        <f t="shared" si="0"/>
        <v>546.27299999999991</v>
      </c>
      <c r="N24" s="65">
        <f t="shared" si="1"/>
        <v>499</v>
      </c>
      <c r="O24" s="65">
        <f t="shared" si="2"/>
        <v>619.95000000000005</v>
      </c>
    </row>
    <row r="25" spans="1:15" ht="38.25" customHeight="1" x14ac:dyDescent="0.25">
      <c r="A25" s="56" t="s">
        <v>61</v>
      </c>
      <c r="B25" s="57" t="s">
        <v>59</v>
      </c>
      <c r="C25" s="58">
        <v>249</v>
      </c>
      <c r="D25" s="71">
        <v>269.95</v>
      </c>
      <c r="E25" s="60">
        <v>239.95</v>
      </c>
      <c r="F25" s="60">
        <v>229</v>
      </c>
      <c r="G25" s="60">
        <v>239.95</v>
      </c>
      <c r="H25" s="60">
        <v>249.99</v>
      </c>
      <c r="I25" s="68">
        <v>229</v>
      </c>
      <c r="J25" s="58">
        <v>239.95</v>
      </c>
      <c r="K25" s="59">
        <v>229.99</v>
      </c>
      <c r="L25" s="63">
        <v>233.69</v>
      </c>
      <c r="M25" s="64">
        <f t="shared" si="0"/>
        <v>241.04700000000003</v>
      </c>
      <c r="N25" s="65">
        <f t="shared" si="1"/>
        <v>229</v>
      </c>
      <c r="O25" s="65">
        <f t="shared" si="2"/>
        <v>269.95</v>
      </c>
    </row>
    <row r="26" spans="1:15" ht="48" customHeight="1" x14ac:dyDescent="0.25">
      <c r="A26" s="56" t="s">
        <v>61</v>
      </c>
      <c r="B26" s="57" t="s">
        <v>60</v>
      </c>
      <c r="C26" s="58">
        <v>519</v>
      </c>
      <c r="D26" s="59">
        <v>499.95</v>
      </c>
      <c r="E26" s="60">
        <v>519.95000000000005</v>
      </c>
      <c r="F26" s="60">
        <v>499</v>
      </c>
      <c r="G26" s="60">
        <v>509.95</v>
      </c>
      <c r="H26" s="60"/>
      <c r="I26" s="68">
        <v>499</v>
      </c>
      <c r="J26" s="61">
        <v>519.95000000000005</v>
      </c>
      <c r="K26" s="59">
        <v>499.99</v>
      </c>
      <c r="L26" s="63">
        <v>505.99</v>
      </c>
      <c r="M26" s="64">
        <f t="shared" si="0"/>
        <v>508.08666666666664</v>
      </c>
      <c r="N26" s="65">
        <f t="shared" si="1"/>
        <v>499</v>
      </c>
      <c r="O26" s="65">
        <f t="shared" si="2"/>
        <v>519.95000000000005</v>
      </c>
    </row>
    <row r="27" spans="1:15" ht="48" customHeight="1" x14ac:dyDescent="0.25">
      <c r="A27" s="56" t="s">
        <v>62</v>
      </c>
      <c r="B27" s="57" t="s">
        <v>63</v>
      </c>
      <c r="C27" s="58"/>
      <c r="D27" s="59"/>
      <c r="E27" s="60">
        <v>985.95</v>
      </c>
      <c r="F27" s="60"/>
      <c r="G27" s="60">
        <v>985.95</v>
      </c>
      <c r="H27" s="60"/>
      <c r="I27" s="58"/>
      <c r="J27" s="58">
        <v>985.95</v>
      </c>
      <c r="K27" s="59"/>
      <c r="L27" s="63"/>
      <c r="M27" s="64">
        <f t="shared" si="0"/>
        <v>985.95000000000016</v>
      </c>
      <c r="N27" s="65">
        <f t="shared" si="1"/>
        <v>985.95</v>
      </c>
      <c r="O27" s="65">
        <f t="shared" si="2"/>
        <v>985.95</v>
      </c>
    </row>
    <row r="28" spans="1:15" ht="48" customHeight="1" x14ac:dyDescent="0.25">
      <c r="A28" s="56" t="s">
        <v>62</v>
      </c>
      <c r="B28" s="57" t="s">
        <v>64</v>
      </c>
      <c r="C28" s="61">
        <v>969</v>
      </c>
      <c r="D28" s="58"/>
      <c r="E28" s="60">
        <v>924.95</v>
      </c>
      <c r="F28" s="60">
        <v>919</v>
      </c>
      <c r="G28" s="60">
        <v>924.95</v>
      </c>
      <c r="H28" s="60">
        <v>939.99</v>
      </c>
      <c r="I28" s="68">
        <v>919</v>
      </c>
      <c r="J28" s="58">
        <v>925.95</v>
      </c>
      <c r="K28" s="59"/>
      <c r="L28" s="63"/>
      <c r="M28" s="64">
        <f t="shared" si="0"/>
        <v>931.83428571428556</v>
      </c>
      <c r="N28" s="65">
        <f t="shared" si="1"/>
        <v>919</v>
      </c>
      <c r="O28" s="65">
        <f t="shared" si="2"/>
        <v>969</v>
      </c>
    </row>
    <row r="29" spans="1:15" ht="48" customHeight="1" x14ac:dyDescent="0.25">
      <c r="A29" s="56" t="s">
        <v>62</v>
      </c>
      <c r="B29" s="57" t="s">
        <v>65</v>
      </c>
      <c r="C29" s="58">
        <v>759</v>
      </c>
      <c r="D29" s="58">
        <v>749.95</v>
      </c>
      <c r="E29" s="60">
        <v>745.95</v>
      </c>
      <c r="F29" s="67">
        <v>825</v>
      </c>
      <c r="G29" s="60">
        <v>745.95</v>
      </c>
      <c r="H29" s="60">
        <v>759.99</v>
      </c>
      <c r="I29" s="68">
        <v>735</v>
      </c>
      <c r="J29" s="58">
        <v>745.95</v>
      </c>
      <c r="K29" s="59">
        <v>739.99</v>
      </c>
      <c r="L29" s="63">
        <v>743</v>
      </c>
      <c r="M29" s="64">
        <f t="shared" si="0"/>
        <v>754.97799999999995</v>
      </c>
      <c r="N29" s="65">
        <f t="shared" si="1"/>
        <v>735</v>
      </c>
      <c r="O29" s="65">
        <f t="shared" si="2"/>
        <v>825</v>
      </c>
    </row>
    <row r="30" spans="1:15" ht="43.5" customHeight="1" thickBot="1" x14ac:dyDescent="0.3">
      <c r="A30" s="73" t="s">
        <v>66</v>
      </c>
      <c r="B30" s="74" t="s">
        <v>67</v>
      </c>
      <c r="C30" s="75">
        <v>819</v>
      </c>
      <c r="D30" s="76"/>
      <c r="E30" s="77">
        <v>799.95</v>
      </c>
      <c r="F30" s="78">
        <v>735</v>
      </c>
      <c r="G30" s="77">
        <v>783.95</v>
      </c>
      <c r="H30" s="79">
        <v>839.99</v>
      </c>
      <c r="I30" s="80"/>
      <c r="J30" s="75">
        <v>825.95</v>
      </c>
      <c r="K30" s="76">
        <v>819.99</v>
      </c>
      <c r="L30" s="81"/>
      <c r="M30" s="82">
        <f t="shared" si="0"/>
        <v>803.40428571428561</v>
      </c>
      <c r="N30" s="83">
        <f t="shared" si="1"/>
        <v>735</v>
      </c>
      <c r="O30" s="83">
        <f t="shared" si="2"/>
        <v>839.99</v>
      </c>
    </row>
    <row r="31" spans="1:15" ht="43.5" customHeight="1" thickTop="1" x14ac:dyDescent="0.25">
      <c r="A31" s="46" t="s">
        <v>66</v>
      </c>
      <c r="B31" s="47" t="s">
        <v>68</v>
      </c>
      <c r="C31" s="48">
        <v>209</v>
      </c>
      <c r="D31" s="49">
        <v>204.95</v>
      </c>
      <c r="E31" s="50">
        <v>209.95</v>
      </c>
      <c r="F31" s="50">
        <v>199</v>
      </c>
      <c r="G31" s="50">
        <v>209.95</v>
      </c>
      <c r="H31" s="51">
        <v>229.99</v>
      </c>
      <c r="I31" s="84">
        <v>199</v>
      </c>
      <c r="J31" s="48">
        <v>205.95</v>
      </c>
      <c r="K31" s="49">
        <v>199.99</v>
      </c>
      <c r="L31" s="53"/>
      <c r="M31" s="54">
        <f t="shared" si="0"/>
        <v>207.5311111111111</v>
      </c>
      <c r="N31" s="55">
        <f t="shared" si="1"/>
        <v>199</v>
      </c>
      <c r="O31" s="55">
        <f t="shared" si="2"/>
        <v>229.99</v>
      </c>
    </row>
    <row r="32" spans="1:15" ht="39.75" customHeight="1" x14ac:dyDescent="0.25">
      <c r="A32" s="56" t="s">
        <v>69</v>
      </c>
      <c r="B32" s="57" t="s">
        <v>70</v>
      </c>
      <c r="C32" s="58"/>
      <c r="D32" s="59">
        <v>59.95</v>
      </c>
      <c r="E32" s="60">
        <v>54.95</v>
      </c>
      <c r="F32" s="60"/>
      <c r="G32" s="66">
        <v>52.95</v>
      </c>
      <c r="H32" s="85">
        <v>59.99</v>
      </c>
      <c r="I32" s="58"/>
      <c r="J32" s="58"/>
      <c r="K32" s="59"/>
      <c r="L32" s="63"/>
      <c r="M32" s="64">
        <f t="shared" si="0"/>
        <v>56.960000000000008</v>
      </c>
      <c r="N32" s="65">
        <f t="shared" si="1"/>
        <v>52.95</v>
      </c>
      <c r="O32" s="65">
        <f t="shared" si="2"/>
        <v>59.99</v>
      </c>
    </row>
    <row r="33" spans="1:15" ht="39" customHeight="1" x14ac:dyDescent="0.25">
      <c r="A33" s="56" t="s">
        <v>71</v>
      </c>
      <c r="B33" s="57" t="s">
        <v>72</v>
      </c>
      <c r="C33" s="58"/>
      <c r="D33" s="59"/>
      <c r="E33" s="60"/>
      <c r="F33" s="67">
        <v>1220</v>
      </c>
      <c r="G33" s="60"/>
      <c r="H33" s="60"/>
      <c r="I33" s="58"/>
      <c r="J33" s="58"/>
      <c r="K33" s="62">
        <v>1193.99</v>
      </c>
      <c r="L33" s="63"/>
      <c r="M33" s="64">
        <f t="shared" si="0"/>
        <v>1206.9949999999999</v>
      </c>
      <c r="N33" s="65">
        <f t="shared" si="1"/>
        <v>1193.99</v>
      </c>
      <c r="O33" s="65">
        <f t="shared" si="2"/>
        <v>1220</v>
      </c>
    </row>
    <row r="34" spans="1:15" ht="39" customHeight="1" x14ac:dyDescent="0.25">
      <c r="A34" s="56" t="s">
        <v>71</v>
      </c>
      <c r="B34" s="57" t="s">
        <v>44</v>
      </c>
      <c r="C34" s="58">
        <v>1150</v>
      </c>
      <c r="D34" s="59">
        <v>1049.95</v>
      </c>
      <c r="E34" s="60">
        <v>1150</v>
      </c>
      <c r="F34" s="60">
        <v>1150</v>
      </c>
      <c r="G34" s="60">
        <v>1209.95</v>
      </c>
      <c r="H34" s="60">
        <v>1250</v>
      </c>
      <c r="I34" s="58">
        <v>1150</v>
      </c>
      <c r="J34" s="61">
        <v>1294.95</v>
      </c>
      <c r="K34" s="62">
        <v>1048.99</v>
      </c>
      <c r="L34" s="63"/>
      <c r="M34" s="64">
        <f t="shared" si="0"/>
        <v>1161.5377777777778</v>
      </c>
      <c r="N34" s="65">
        <f t="shared" si="1"/>
        <v>1048.99</v>
      </c>
      <c r="O34" s="65">
        <f t="shared" si="2"/>
        <v>1294.95</v>
      </c>
    </row>
    <row r="35" spans="1:15" ht="39" customHeight="1" x14ac:dyDescent="0.25">
      <c r="A35" s="56" t="s">
        <v>71</v>
      </c>
      <c r="B35" s="57" t="s">
        <v>73</v>
      </c>
      <c r="C35" s="58">
        <v>199</v>
      </c>
      <c r="D35" s="59">
        <v>199.95</v>
      </c>
      <c r="E35" s="60">
        <v>199.95</v>
      </c>
      <c r="F35" s="60">
        <v>195</v>
      </c>
      <c r="G35" s="60">
        <v>199.95</v>
      </c>
      <c r="H35" s="67">
        <v>209.99</v>
      </c>
      <c r="I35" s="58">
        <v>195</v>
      </c>
      <c r="J35" s="58"/>
      <c r="K35" s="62">
        <v>183.99</v>
      </c>
      <c r="L35" s="63"/>
      <c r="M35" s="64">
        <f t="shared" si="0"/>
        <v>197.85374999999999</v>
      </c>
      <c r="N35" s="65">
        <f t="shared" si="1"/>
        <v>183.99</v>
      </c>
      <c r="O35" s="65">
        <f t="shared" si="2"/>
        <v>209.99</v>
      </c>
    </row>
    <row r="36" spans="1:15" ht="39" customHeight="1" x14ac:dyDescent="0.25">
      <c r="A36" s="56" t="s">
        <v>71</v>
      </c>
      <c r="B36" s="57" t="s">
        <v>74</v>
      </c>
      <c r="C36" s="58"/>
      <c r="D36" s="58">
        <v>74.95</v>
      </c>
      <c r="E36" s="60"/>
      <c r="F36" s="60">
        <v>69</v>
      </c>
      <c r="G36" s="60">
        <v>69.95</v>
      </c>
      <c r="H36" s="67">
        <v>79.989999999999995</v>
      </c>
      <c r="I36" s="58">
        <v>69</v>
      </c>
      <c r="J36" s="58">
        <v>69.95</v>
      </c>
      <c r="K36" s="66">
        <v>63.99</v>
      </c>
      <c r="L36" s="63"/>
      <c r="M36" s="64">
        <f t="shared" si="0"/>
        <v>70.97571428571429</v>
      </c>
      <c r="N36" s="65">
        <f t="shared" si="1"/>
        <v>63.99</v>
      </c>
      <c r="O36" s="65">
        <f t="shared" si="2"/>
        <v>79.989999999999995</v>
      </c>
    </row>
    <row r="37" spans="1:15" ht="39" customHeight="1" x14ac:dyDescent="0.25">
      <c r="A37" s="56" t="s">
        <v>75</v>
      </c>
      <c r="B37" s="57" t="s">
        <v>76</v>
      </c>
      <c r="C37" s="58"/>
      <c r="D37" s="58">
        <v>1049.95</v>
      </c>
      <c r="E37" s="60"/>
      <c r="F37" s="66">
        <v>1029</v>
      </c>
      <c r="G37" s="60"/>
      <c r="H37" s="60"/>
      <c r="I37" s="68">
        <v>1029</v>
      </c>
      <c r="J37" s="61">
        <v>1109.95</v>
      </c>
      <c r="K37" s="60"/>
      <c r="L37" s="63"/>
      <c r="M37" s="64">
        <f t="shared" si="0"/>
        <v>1054.4749999999999</v>
      </c>
      <c r="N37" s="65">
        <f t="shared" si="1"/>
        <v>1029</v>
      </c>
      <c r="O37" s="65">
        <f t="shared" si="2"/>
        <v>1109.95</v>
      </c>
    </row>
    <row r="38" spans="1:15" ht="39" customHeight="1" x14ac:dyDescent="0.25">
      <c r="A38" s="56" t="s">
        <v>75</v>
      </c>
      <c r="B38" s="57" t="s">
        <v>77</v>
      </c>
      <c r="C38" s="58"/>
      <c r="D38" s="59"/>
      <c r="E38" s="60">
        <v>679.95</v>
      </c>
      <c r="F38" s="60">
        <v>619</v>
      </c>
      <c r="G38" s="60">
        <v>666.95</v>
      </c>
      <c r="H38" s="60">
        <v>659.99</v>
      </c>
      <c r="I38" s="68">
        <v>619</v>
      </c>
      <c r="J38" s="58">
        <v>699.95</v>
      </c>
      <c r="K38" s="67">
        <v>809.99</v>
      </c>
      <c r="L38" s="63"/>
      <c r="M38" s="64">
        <f t="shared" si="0"/>
        <v>679.26142857142861</v>
      </c>
      <c r="N38" s="65">
        <f t="shared" si="1"/>
        <v>619</v>
      </c>
      <c r="O38" s="65">
        <f t="shared" si="2"/>
        <v>809.99</v>
      </c>
    </row>
    <row r="39" spans="1:15" ht="39" customHeight="1" x14ac:dyDescent="0.25">
      <c r="A39" s="56" t="s">
        <v>75</v>
      </c>
      <c r="B39" s="57" t="s">
        <v>78</v>
      </c>
      <c r="C39" s="58"/>
      <c r="D39" s="71">
        <v>449.95</v>
      </c>
      <c r="E39" s="60">
        <v>429.95</v>
      </c>
      <c r="F39" s="60">
        <v>399</v>
      </c>
      <c r="G39" s="60">
        <v>421.95</v>
      </c>
      <c r="H39" s="60">
        <v>419.99</v>
      </c>
      <c r="I39" s="69">
        <v>399</v>
      </c>
      <c r="J39" s="58">
        <v>424.95</v>
      </c>
      <c r="K39" s="66">
        <v>394.99</v>
      </c>
      <c r="L39" s="63"/>
      <c r="M39" s="64">
        <f t="shared" si="0"/>
        <v>417.47249999999997</v>
      </c>
      <c r="N39" s="65">
        <f t="shared" si="1"/>
        <v>394.99</v>
      </c>
      <c r="O39" s="65">
        <f t="shared" si="2"/>
        <v>449.95</v>
      </c>
    </row>
    <row r="40" spans="1:15" ht="39" customHeight="1" x14ac:dyDescent="0.25">
      <c r="A40" s="56" t="s">
        <v>75</v>
      </c>
      <c r="B40" s="57" t="s">
        <v>79</v>
      </c>
      <c r="C40" s="58"/>
      <c r="D40" s="58"/>
      <c r="E40" s="60"/>
      <c r="F40" s="60">
        <v>149</v>
      </c>
      <c r="G40" s="60"/>
      <c r="H40" s="60">
        <v>159.99</v>
      </c>
      <c r="I40" s="86">
        <v>149</v>
      </c>
      <c r="J40" s="61">
        <v>184.95</v>
      </c>
      <c r="K40" s="60"/>
      <c r="L40" s="63"/>
      <c r="M40" s="64">
        <f t="shared" si="0"/>
        <v>160.73500000000001</v>
      </c>
      <c r="N40" s="65">
        <f t="shared" si="1"/>
        <v>149</v>
      </c>
      <c r="O40" s="65">
        <f t="shared" si="2"/>
        <v>184.95</v>
      </c>
    </row>
    <row r="41" spans="1:15" ht="39" customHeight="1" x14ac:dyDescent="0.25">
      <c r="A41" s="56" t="s">
        <v>80</v>
      </c>
      <c r="B41" s="57" t="s">
        <v>81</v>
      </c>
      <c r="C41" s="58"/>
      <c r="D41" s="87">
        <v>244.95</v>
      </c>
      <c r="E41" s="60"/>
      <c r="F41" s="60"/>
      <c r="G41" s="60"/>
      <c r="H41" s="60"/>
      <c r="I41" s="69"/>
      <c r="J41" s="58"/>
      <c r="K41" s="60"/>
      <c r="L41" s="63"/>
      <c r="M41" s="64">
        <f t="shared" si="0"/>
        <v>244.95</v>
      </c>
      <c r="N41" s="65">
        <f t="shared" si="1"/>
        <v>244.95</v>
      </c>
      <c r="O41" s="65">
        <f t="shared" si="2"/>
        <v>244.95</v>
      </c>
    </row>
    <row r="42" spans="1:15" ht="39" customHeight="1" x14ac:dyDescent="0.25">
      <c r="A42" s="56" t="s">
        <v>80</v>
      </c>
      <c r="B42" s="57" t="s">
        <v>57</v>
      </c>
      <c r="C42" s="58"/>
      <c r="D42" s="58">
        <v>59.95</v>
      </c>
      <c r="E42" s="60"/>
      <c r="F42" s="60"/>
      <c r="G42" s="60"/>
      <c r="H42" s="60"/>
      <c r="I42" s="69"/>
      <c r="J42" s="61">
        <v>59.95</v>
      </c>
      <c r="K42" s="66">
        <v>52.99</v>
      </c>
      <c r="L42" s="63"/>
      <c r="M42" s="64">
        <f t="shared" si="0"/>
        <v>57.63</v>
      </c>
      <c r="N42" s="65">
        <f t="shared" si="1"/>
        <v>52.99</v>
      </c>
      <c r="O42" s="65">
        <f t="shared" si="2"/>
        <v>59.95</v>
      </c>
    </row>
    <row r="43" spans="1:15" ht="30" customHeight="1" x14ac:dyDescent="0.25">
      <c r="A43" s="56" t="s">
        <v>82</v>
      </c>
      <c r="B43" s="57" t="s">
        <v>83</v>
      </c>
      <c r="C43" s="58"/>
      <c r="D43" s="59">
        <v>1348.95</v>
      </c>
      <c r="E43" s="60">
        <v>1348</v>
      </c>
      <c r="F43" s="60">
        <v>1315</v>
      </c>
      <c r="G43" s="60"/>
      <c r="H43" s="67">
        <v>1450</v>
      </c>
      <c r="I43" s="68">
        <v>1315</v>
      </c>
      <c r="J43" s="58">
        <v>1389.95</v>
      </c>
      <c r="K43" s="62"/>
      <c r="L43" s="63">
        <v>1373</v>
      </c>
      <c r="M43" s="64">
        <f t="shared" si="0"/>
        <v>1362.8428571428572</v>
      </c>
      <c r="N43" s="65">
        <f t="shared" si="1"/>
        <v>1315</v>
      </c>
      <c r="O43" s="65">
        <f t="shared" si="2"/>
        <v>1450</v>
      </c>
    </row>
    <row r="44" spans="1:15" ht="30.75" customHeight="1" x14ac:dyDescent="0.25">
      <c r="A44" s="56" t="s">
        <v>82</v>
      </c>
      <c r="B44" s="57" t="s">
        <v>84</v>
      </c>
      <c r="C44" s="58"/>
      <c r="D44" s="59"/>
      <c r="E44" s="60">
        <v>694.95</v>
      </c>
      <c r="F44" s="60">
        <v>689</v>
      </c>
      <c r="G44" s="60"/>
      <c r="H44" s="67">
        <v>729.99</v>
      </c>
      <c r="I44" s="69">
        <v>689</v>
      </c>
      <c r="J44" s="69">
        <v>694.95</v>
      </c>
      <c r="K44" s="62">
        <v>674.99</v>
      </c>
      <c r="L44" s="63">
        <v>715</v>
      </c>
      <c r="M44" s="64">
        <f t="shared" si="0"/>
        <v>698.26857142857148</v>
      </c>
      <c r="N44" s="65">
        <f t="shared" si="1"/>
        <v>674.99</v>
      </c>
      <c r="O44" s="65">
        <f t="shared" si="2"/>
        <v>729.99</v>
      </c>
    </row>
    <row r="45" spans="1:15" ht="30" customHeight="1" x14ac:dyDescent="0.25">
      <c r="A45" s="56" t="s">
        <v>85</v>
      </c>
      <c r="B45" s="57" t="s">
        <v>86</v>
      </c>
      <c r="C45" s="58"/>
      <c r="D45" s="58">
        <v>974.95</v>
      </c>
      <c r="E45" s="60"/>
      <c r="F45" s="66">
        <v>965</v>
      </c>
      <c r="G45" s="60"/>
      <c r="H45" s="60"/>
      <c r="I45" s="68">
        <v>965</v>
      </c>
      <c r="J45" s="88">
        <v>1099.95</v>
      </c>
      <c r="K45" s="59"/>
      <c r="L45" s="63"/>
      <c r="M45" s="64">
        <f t="shared" si="0"/>
        <v>1001.2249999999999</v>
      </c>
      <c r="N45" s="65">
        <f t="shared" si="1"/>
        <v>965</v>
      </c>
      <c r="O45" s="65">
        <f t="shared" si="2"/>
        <v>1099.95</v>
      </c>
    </row>
    <row r="46" spans="1:15" ht="29.25" customHeight="1" x14ac:dyDescent="0.25">
      <c r="A46" s="56" t="s">
        <v>85</v>
      </c>
      <c r="B46" s="57" t="s">
        <v>87</v>
      </c>
      <c r="C46" s="58"/>
      <c r="D46" s="61">
        <v>649.95000000000005</v>
      </c>
      <c r="E46" s="60"/>
      <c r="F46" s="66">
        <v>598</v>
      </c>
      <c r="G46" s="60"/>
      <c r="H46" s="60"/>
      <c r="I46" s="68"/>
      <c r="J46" s="58"/>
      <c r="K46" s="60"/>
      <c r="L46" s="89"/>
      <c r="M46" s="64">
        <f t="shared" si="0"/>
        <v>623.97500000000002</v>
      </c>
      <c r="N46" s="65">
        <f t="shared" si="1"/>
        <v>598</v>
      </c>
      <c r="O46" s="65">
        <f t="shared" si="2"/>
        <v>649.95000000000005</v>
      </c>
    </row>
    <row r="47" spans="1:15" ht="33" customHeight="1" x14ac:dyDescent="0.25">
      <c r="A47" s="56" t="s">
        <v>88</v>
      </c>
      <c r="B47" s="57" t="s">
        <v>89</v>
      </c>
      <c r="C47" s="58"/>
      <c r="D47" s="58"/>
      <c r="E47" s="60">
        <v>998.95</v>
      </c>
      <c r="F47" s="60">
        <v>929</v>
      </c>
      <c r="G47" s="60">
        <v>978.95</v>
      </c>
      <c r="H47" s="67">
        <v>999.99</v>
      </c>
      <c r="I47" s="68">
        <v>929</v>
      </c>
      <c r="J47" s="58">
        <v>999.95</v>
      </c>
      <c r="K47" s="60">
        <v>934.99</v>
      </c>
      <c r="L47" s="63"/>
      <c r="M47" s="64">
        <f t="shared" si="0"/>
        <v>967.26142857142861</v>
      </c>
      <c r="N47" s="65">
        <f t="shared" si="1"/>
        <v>929</v>
      </c>
      <c r="O47" s="65">
        <f t="shared" si="2"/>
        <v>999.99</v>
      </c>
    </row>
    <row r="48" spans="1:15" ht="33" customHeight="1" x14ac:dyDescent="0.25">
      <c r="A48" s="90" t="s">
        <v>88</v>
      </c>
      <c r="B48" s="91" t="s">
        <v>90</v>
      </c>
      <c r="C48" s="58"/>
      <c r="D48" s="58"/>
      <c r="E48" s="60"/>
      <c r="F48" s="60"/>
      <c r="G48" s="60"/>
      <c r="H48" s="85">
        <v>899.99</v>
      </c>
      <c r="I48" s="68">
        <v>738</v>
      </c>
      <c r="J48" s="58"/>
      <c r="K48" s="60">
        <v>764.99</v>
      </c>
      <c r="L48" s="63"/>
      <c r="M48" s="64">
        <f t="shared" si="0"/>
        <v>800.99333333333334</v>
      </c>
      <c r="N48" s="65">
        <f t="shared" si="1"/>
        <v>738</v>
      </c>
      <c r="O48" s="65">
        <f t="shared" si="2"/>
        <v>899.99</v>
      </c>
    </row>
    <row r="49" spans="1:15" ht="31.5" customHeight="1" x14ac:dyDescent="0.25">
      <c r="A49" s="56" t="s">
        <v>88</v>
      </c>
      <c r="B49" s="57" t="s">
        <v>91</v>
      </c>
      <c r="C49" s="58">
        <v>659</v>
      </c>
      <c r="D49" s="58">
        <v>639.95000000000005</v>
      </c>
      <c r="E49" s="60"/>
      <c r="F49" s="66">
        <v>620</v>
      </c>
      <c r="G49" s="60"/>
      <c r="H49" s="60">
        <v>659.99</v>
      </c>
      <c r="I49" s="68">
        <v>620</v>
      </c>
      <c r="J49" s="61">
        <v>699.95</v>
      </c>
      <c r="K49" s="60"/>
      <c r="L49" s="63">
        <v>651.69000000000005</v>
      </c>
      <c r="M49" s="64">
        <f t="shared" si="0"/>
        <v>650.08285714285716</v>
      </c>
      <c r="N49" s="65">
        <f t="shared" si="1"/>
        <v>620</v>
      </c>
      <c r="O49" s="65">
        <f t="shared" si="2"/>
        <v>699.95</v>
      </c>
    </row>
    <row r="50" spans="1:15" ht="31.5" customHeight="1" x14ac:dyDescent="0.25">
      <c r="A50" s="56" t="s">
        <v>85</v>
      </c>
      <c r="B50" s="57" t="s">
        <v>44</v>
      </c>
      <c r="C50" s="58"/>
      <c r="D50" s="71">
        <v>914.95</v>
      </c>
      <c r="E50" s="60">
        <v>849.95</v>
      </c>
      <c r="F50" s="60">
        <v>789</v>
      </c>
      <c r="G50" s="60">
        <v>849.95</v>
      </c>
      <c r="H50" s="60">
        <v>899.99</v>
      </c>
      <c r="I50" s="68">
        <v>789</v>
      </c>
      <c r="J50" s="58">
        <v>899.95</v>
      </c>
      <c r="K50" s="60">
        <v>814.99</v>
      </c>
      <c r="L50" s="63"/>
      <c r="M50" s="64">
        <f t="shared" si="0"/>
        <v>850.97249999999997</v>
      </c>
      <c r="N50" s="65">
        <f t="shared" si="1"/>
        <v>789</v>
      </c>
      <c r="O50" s="65">
        <f t="shared" si="2"/>
        <v>914.95</v>
      </c>
    </row>
    <row r="51" spans="1:15" ht="24" customHeight="1" x14ac:dyDescent="0.25">
      <c r="A51" s="56" t="s">
        <v>85</v>
      </c>
      <c r="B51" s="57" t="s">
        <v>91</v>
      </c>
      <c r="C51" s="58">
        <v>579</v>
      </c>
      <c r="D51" s="58">
        <v>589.95000000000005</v>
      </c>
      <c r="E51" s="60">
        <v>614.95000000000005</v>
      </c>
      <c r="F51" s="60">
        <v>620</v>
      </c>
      <c r="G51" s="60">
        <v>602.95000000000005</v>
      </c>
      <c r="H51" s="67">
        <v>649.99</v>
      </c>
      <c r="I51" s="58">
        <v>568</v>
      </c>
      <c r="J51" s="58">
        <v>599.95000000000005</v>
      </c>
      <c r="K51" s="62">
        <v>542.99</v>
      </c>
      <c r="L51" s="63">
        <v>597.59</v>
      </c>
      <c r="M51" s="64">
        <f t="shared" si="0"/>
        <v>596.53700000000003</v>
      </c>
      <c r="N51" s="65">
        <f t="shared" si="1"/>
        <v>542.99</v>
      </c>
      <c r="O51" s="65">
        <f t="shared" si="2"/>
        <v>649.99</v>
      </c>
    </row>
    <row r="52" spans="1:15" ht="35.25" customHeight="1" x14ac:dyDescent="0.25">
      <c r="A52" s="56" t="s">
        <v>85</v>
      </c>
      <c r="B52" s="57" t="s">
        <v>92</v>
      </c>
      <c r="C52" s="58"/>
      <c r="D52" s="58"/>
      <c r="E52" s="60"/>
      <c r="F52" s="60"/>
      <c r="G52" s="60"/>
      <c r="H52" s="60">
        <v>159.99</v>
      </c>
      <c r="I52" s="58"/>
      <c r="J52" s="61">
        <v>169.95</v>
      </c>
      <c r="K52" s="62">
        <v>152.99</v>
      </c>
      <c r="L52" s="63"/>
      <c r="M52" s="64">
        <f t="shared" si="0"/>
        <v>160.97666666666666</v>
      </c>
      <c r="N52" s="65">
        <f t="shared" si="1"/>
        <v>152.99</v>
      </c>
      <c r="O52" s="65">
        <f t="shared" si="2"/>
        <v>169.95</v>
      </c>
    </row>
    <row r="53" spans="1:15" ht="31.5" customHeight="1" x14ac:dyDescent="0.25">
      <c r="A53" s="56" t="s">
        <v>85</v>
      </c>
      <c r="B53" s="57" t="s">
        <v>93</v>
      </c>
      <c r="C53" s="58"/>
      <c r="D53" s="58">
        <v>49.95</v>
      </c>
      <c r="E53" s="60"/>
      <c r="F53" s="60"/>
      <c r="G53" s="60"/>
      <c r="H53" s="85">
        <v>59.99</v>
      </c>
      <c r="I53" s="58">
        <v>48</v>
      </c>
      <c r="J53" s="58">
        <v>59.95</v>
      </c>
      <c r="K53" s="62">
        <v>46.99</v>
      </c>
      <c r="L53" s="63">
        <v>53</v>
      </c>
      <c r="M53" s="64">
        <f t="shared" si="0"/>
        <v>52.98</v>
      </c>
      <c r="N53" s="65">
        <f t="shared" si="1"/>
        <v>46.99</v>
      </c>
      <c r="O53" s="65">
        <f t="shared" si="2"/>
        <v>59.99</v>
      </c>
    </row>
    <row r="54" spans="1:15" ht="33" customHeight="1" x14ac:dyDescent="0.25">
      <c r="A54" s="56" t="s">
        <v>94</v>
      </c>
      <c r="B54" s="57" t="s">
        <v>44</v>
      </c>
      <c r="C54" s="58">
        <v>899</v>
      </c>
      <c r="D54" s="62">
        <v>849.95</v>
      </c>
      <c r="E54" s="60">
        <v>925</v>
      </c>
      <c r="F54" s="60">
        <v>889</v>
      </c>
      <c r="G54" s="60"/>
      <c r="H54" s="67">
        <v>949.99</v>
      </c>
      <c r="I54" s="69">
        <v>889</v>
      </c>
      <c r="J54" s="58">
        <v>924.95</v>
      </c>
      <c r="K54" s="59">
        <v>869.99</v>
      </c>
      <c r="L54" s="63"/>
      <c r="M54" s="64">
        <f t="shared" si="0"/>
        <v>899.6099999999999</v>
      </c>
      <c r="N54" s="65">
        <f t="shared" si="1"/>
        <v>849.95</v>
      </c>
      <c r="O54" s="65">
        <f t="shared" si="2"/>
        <v>949.99</v>
      </c>
    </row>
    <row r="55" spans="1:15" ht="27" customHeight="1" x14ac:dyDescent="0.25">
      <c r="A55" s="56" t="s">
        <v>94</v>
      </c>
      <c r="B55" s="57" t="s">
        <v>95</v>
      </c>
      <c r="C55" s="58">
        <v>699</v>
      </c>
      <c r="D55" s="59"/>
      <c r="E55" s="60">
        <v>652.95000000000005</v>
      </c>
      <c r="F55" s="66">
        <v>615</v>
      </c>
      <c r="G55" s="60">
        <v>639.95000000000005</v>
      </c>
      <c r="H55" s="60"/>
      <c r="I55" s="69">
        <v>715</v>
      </c>
      <c r="J55" s="61">
        <v>749.95</v>
      </c>
      <c r="K55" s="60"/>
      <c r="L55" s="63"/>
      <c r="M55" s="64">
        <f t="shared" si="0"/>
        <v>678.64166666666677</v>
      </c>
      <c r="N55" s="65">
        <f t="shared" si="1"/>
        <v>615</v>
      </c>
      <c r="O55" s="65">
        <f t="shared" si="2"/>
        <v>749.95</v>
      </c>
    </row>
    <row r="56" spans="1:15" ht="33" customHeight="1" x14ac:dyDescent="0.25">
      <c r="A56" s="56" t="s">
        <v>94</v>
      </c>
      <c r="B56" s="57" t="s">
        <v>74</v>
      </c>
      <c r="C56" s="58"/>
      <c r="D56" s="59">
        <v>49.95</v>
      </c>
      <c r="E56" s="60">
        <v>49.95</v>
      </c>
      <c r="F56" s="60">
        <v>49</v>
      </c>
      <c r="G56" s="60">
        <v>49.95</v>
      </c>
      <c r="H56" s="67">
        <v>59.99</v>
      </c>
      <c r="I56" s="69"/>
      <c r="J56" s="58">
        <v>54.95</v>
      </c>
      <c r="K56" s="66">
        <v>47.99</v>
      </c>
      <c r="L56" s="63"/>
      <c r="M56" s="64">
        <f t="shared" si="0"/>
        <v>51.682857142857145</v>
      </c>
      <c r="N56" s="65">
        <f t="shared" si="1"/>
        <v>47.99</v>
      </c>
      <c r="O56" s="65">
        <f t="shared" si="2"/>
        <v>59.99</v>
      </c>
    </row>
    <row r="57" spans="1:15" ht="39" customHeight="1" x14ac:dyDescent="0.25">
      <c r="A57" s="56" t="s">
        <v>96</v>
      </c>
      <c r="B57" s="57" t="s">
        <v>59</v>
      </c>
      <c r="C57" s="58">
        <v>499</v>
      </c>
      <c r="D57" s="59">
        <v>574.95000000000005</v>
      </c>
      <c r="E57" s="60">
        <v>524.95000000000005</v>
      </c>
      <c r="F57" s="60">
        <v>485</v>
      </c>
      <c r="G57" s="60">
        <v>539.95000000000005</v>
      </c>
      <c r="H57" s="60"/>
      <c r="I57" s="86">
        <v>460</v>
      </c>
      <c r="J57" s="61">
        <v>589.95000000000005</v>
      </c>
      <c r="K57" s="59" t="s">
        <v>97</v>
      </c>
      <c r="L57" s="63">
        <v>529</v>
      </c>
      <c r="M57" s="64">
        <f t="shared" si="0"/>
        <v>525.35</v>
      </c>
      <c r="N57" s="65">
        <f t="shared" si="1"/>
        <v>460</v>
      </c>
      <c r="O57" s="65">
        <f t="shared" si="2"/>
        <v>589.95000000000005</v>
      </c>
    </row>
    <row r="58" spans="1:15" ht="34.5" customHeight="1" x14ac:dyDescent="0.25">
      <c r="A58" s="56" t="s">
        <v>96</v>
      </c>
      <c r="B58" s="57" t="s">
        <v>60</v>
      </c>
      <c r="C58" s="58"/>
      <c r="D58" s="59"/>
      <c r="E58" s="66">
        <v>1050</v>
      </c>
      <c r="F58" s="60"/>
      <c r="G58" s="60">
        <v>1050.95</v>
      </c>
      <c r="H58" s="60"/>
      <c r="I58" s="69"/>
      <c r="J58" s="58"/>
      <c r="K58" s="59"/>
      <c r="L58" s="92">
        <v>1074.5899999999999</v>
      </c>
      <c r="M58" s="64">
        <f t="shared" si="0"/>
        <v>1058.5133333333333</v>
      </c>
      <c r="N58" s="65">
        <f t="shared" si="1"/>
        <v>1050</v>
      </c>
      <c r="O58" s="65">
        <f t="shared" si="2"/>
        <v>1074.5899999999999</v>
      </c>
    </row>
    <row r="59" spans="1:15" ht="48.75" customHeight="1" x14ac:dyDescent="0.25">
      <c r="A59" s="56" t="s">
        <v>98</v>
      </c>
      <c r="B59" s="57" t="s">
        <v>59</v>
      </c>
      <c r="C59" s="58">
        <v>619</v>
      </c>
      <c r="D59" s="59">
        <v>570.95000000000005</v>
      </c>
      <c r="E59" s="60">
        <v>548.95000000000005</v>
      </c>
      <c r="F59" s="60">
        <v>495</v>
      </c>
      <c r="G59" s="60">
        <v>605.95000000000005</v>
      </c>
      <c r="H59" s="67">
        <v>629.99</v>
      </c>
      <c r="I59" s="69">
        <v>495</v>
      </c>
      <c r="J59" s="69">
        <v>589.95000000000005</v>
      </c>
      <c r="K59" s="62">
        <v>484.99</v>
      </c>
      <c r="L59" s="63">
        <v>558.99</v>
      </c>
      <c r="M59" s="64">
        <f t="shared" si="0"/>
        <v>559.87699999999995</v>
      </c>
      <c r="N59" s="65">
        <f t="shared" si="1"/>
        <v>484.99</v>
      </c>
      <c r="O59" s="65">
        <f t="shared" si="2"/>
        <v>629.99</v>
      </c>
    </row>
    <row r="60" spans="1:15" ht="37.5" customHeight="1" thickBot="1" x14ac:dyDescent="0.3">
      <c r="A60" s="73" t="s">
        <v>98</v>
      </c>
      <c r="B60" s="74" t="s">
        <v>99</v>
      </c>
      <c r="C60" s="93">
        <v>1179</v>
      </c>
      <c r="D60" s="76">
        <v>1059.95</v>
      </c>
      <c r="E60" s="77">
        <v>999.95</v>
      </c>
      <c r="F60" s="77">
        <v>995</v>
      </c>
      <c r="G60" s="77">
        <v>1160.95</v>
      </c>
      <c r="H60" s="94">
        <v>1150</v>
      </c>
      <c r="I60" s="95">
        <v>995</v>
      </c>
      <c r="J60" s="96"/>
      <c r="K60" s="97"/>
      <c r="L60" s="81">
        <v>1029</v>
      </c>
      <c r="M60" s="82">
        <f t="shared" si="0"/>
        <v>1071.1062499999998</v>
      </c>
      <c r="N60" s="83">
        <f t="shared" si="1"/>
        <v>995</v>
      </c>
      <c r="O60" s="83">
        <f t="shared" si="2"/>
        <v>1179</v>
      </c>
    </row>
    <row r="61" spans="1:15" ht="51.75" customHeight="1" thickTop="1" thickBot="1" x14ac:dyDescent="0.3">
      <c r="A61" s="38" t="s">
        <v>100</v>
      </c>
      <c r="B61" s="39"/>
      <c r="C61" s="40"/>
      <c r="D61" s="40"/>
      <c r="E61" s="40"/>
      <c r="F61" s="40"/>
      <c r="G61" s="40"/>
      <c r="H61" s="40"/>
      <c r="I61" s="98"/>
      <c r="J61" s="98"/>
      <c r="K61" s="98"/>
      <c r="L61" s="98"/>
      <c r="M61" s="98"/>
      <c r="N61" s="98"/>
      <c r="O61" s="99"/>
    </row>
    <row r="62" spans="1:15" ht="54.75" customHeight="1" thickTop="1" x14ac:dyDescent="0.25">
      <c r="A62" s="46" t="s">
        <v>101</v>
      </c>
      <c r="B62" s="100" t="s">
        <v>102</v>
      </c>
      <c r="C62" s="101"/>
      <c r="D62" s="102"/>
      <c r="E62" s="103">
        <v>995</v>
      </c>
      <c r="F62" s="104">
        <v>975</v>
      </c>
      <c r="G62" s="105">
        <v>974.95</v>
      </c>
      <c r="H62" s="104"/>
      <c r="I62" s="106"/>
      <c r="J62" s="48"/>
      <c r="K62" s="102"/>
      <c r="L62" s="107"/>
      <c r="M62" s="54">
        <f t="shared" ref="M62:M75" si="3">AVERAGE(C62:L62)</f>
        <v>981.65</v>
      </c>
      <c r="N62" s="55">
        <f t="shared" ref="N62:N75" si="4">MIN(C62:L62)</f>
        <v>974.95</v>
      </c>
      <c r="O62" s="55">
        <f t="shared" ref="O62:O75" si="5">MAX(C62:L62)</f>
        <v>995</v>
      </c>
    </row>
    <row r="63" spans="1:15" ht="54.75" customHeight="1" x14ac:dyDescent="0.25">
      <c r="A63" s="108" t="s">
        <v>103</v>
      </c>
      <c r="B63" s="109" t="s">
        <v>104</v>
      </c>
      <c r="C63" s="110">
        <v>219</v>
      </c>
      <c r="D63" s="111"/>
      <c r="E63" s="112">
        <v>209.95</v>
      </c>
      <c r="F63" s="112"/>
      <c r="G63" s="85">
        <v>209.95</v>
      </c>
      <c r="H63" s="113">
        <v>219.99</v>
      </c>
      <c r="I63" s="114"/>
      <c r="J63" s="88">
        <v>269.95</v>
      </c>
      <c r="K63" s="111"/>
      <c r="L63" s="89">
        <v>215</v>
      </c>
      <c r="M63" s="64">
        <f t="shared" si="3"/>
        <v>223.97333333333333</v>
      </c>
      <c r="N63" s="65">
        <f t="shared" si="4"/>
        <v>209.95</v>
      </c>
      <c r="O63" s="65">
        <f t="shared" si="5"/>
        <v>269.95</v>
      </c>
    </row>
    <row r="64" spans="1:15" ht="54.75" customHeight="1" x14ac:dyDescent="0.25">
      <c r="A64" s="108" t="s">
        <v>103</v>
      </c>
      <c r="B64" s="109" t="s">
        <v>105</v>
      </c>
      <c r="C64" s="110">
        <v>749</v>
      </c>
      <c r="D64" s="111"/>
      <c r="E64" s="113">
        <v>739.95</v>
      </c>
      <c r="F64" s="113"/>
      <c r="G64" s="60">
        <v>732.95</v>
      </c>
      <c r="H64" s="113">
        <v>729.99</v>
      </c>
      <c r="I64" s="115">
        <v>699</v>
      </c>
      <c r="J64" s="58">
        <v>749.95</v>
      </c>
      <c r="K64" s="111">
        <v>734.99</v>
      </c>
      <c r="L64" s="70">
        <v>759</v>
      </c>
      <c r="M64" s="64">
        <f t="shared" si="3"/>
        <v>736.85374999999999</v>
      </c>
      <c r="N64" s="65">
        <f t="shared" si="4"/>
        <v>699</v>
      </c>
      <c r="O64" s="65">
        <f t="shared" si="5"/>
        <v>759</v>
      </c>
    </row>
    <row r="65" spans="1:15" ht="54.75" customHeight="1" x14ac:dyDescent="0.25">
      <c r="A65" s="108" t="s">
        <v>106</v>
      </c>
      <c r="B65" s="109" t="s">
        <v>107</v>
      </c>
      <c r="C65" s="110">
        <v>62</v>
      </c>
      <c r="D65" s="111"/>
      <c r="E65" s="113">
        <v>63.95</v>
      </c>
      <c r="F65" s="113">
        <v>62</v>
      </c>
      <c r="G65" s="60">
        <v>62.95</v>
      </c>
      <c r="H65" s="116">
        <v>64.989999999999995</v>
      </c>
      <c r="I65" s="110">
        <v>62</v>
      </c>
      <c r="J65" s="58">
        <v>64.95</v>
      </c>
      <c r="K65" s="117">
        <v>54.99</v>
      </c>
      <c r="L65" s="63">
        <v>57.99</v>
      </c>
      <c r="M65" s="64">
        <f t="shared" si="3"/>
        <v>61.757777777777768</v>
      </c>
      <c r="N65" s="65">
        <f t="shared" si="4"/>
        <v>54.99</v>
      </c>
      <c r="O65" s="65">
        <f t="shared" si="5"/>
        <v>64.989999999999995</v>
      </c>
    </row>
    <row r="66" spans="1:15" ht="54.75" customHeight="1" x14ac:dyDescent="0.25">
      <c r="A66" s="108" t="s">
        <v>108</v>
      </c>
      <c r="B66" s="109" t="s">
        <v>107</v>
      </c>
      <c r="C66" s="110">
        <v>55</v>
      </c>
      <c r="D66" s="111">
        <v>56.95</v>
      </c>
      <c r="E66" s="113">
        <v>54.95</v>
      </c>
      <c r="F66" s="113">
        <v>55</v>
      </c>
      <c r="G66" s="60">
        <v>54.95</v>
      </c>
      <c r="H66" s="116">
        <v>58.99</v>
      </c>
      <c r="I66" s="110"/>
      <c r="J66" s="58">
        <v>57.95</v>
      </c>
      <c r="K66" s="117">
        <v>53.99</v>
      </c>
      <c r="L66" s="63"/>
      <c r="M66" s="64">
        <f t="shared" si="3"/>
        <v>55.972500000000004</v>
      </c>
      <c r="N66" s="65">
        <f t="shared" si="4"/>
        <v>53.99</v>
      </c>
      <c r="O66" s="65">
        <f t="shared" si="5"/>
        <v>58.99</v>
      </c>
    </row>
    <row r="67" spans="1:15" ht="54.75" customHeight="1" x14ac:dyDescent="0.25">
      <c r="A67" s="108" t="s">
        <v>109</v>
      </c>
      <c r="B67" s="109" t="s">
        <v>107</v>
      </c>
      <c r="C67" s="110">
        <v>49</v>
      </c>
      <c r="D67" s="111">
        <v>52.95</v>
      </c>
      <c r="E67" s="113">
        <v>50</v>
      </c>
      <c r="F67" s="113">
        <v>49</v>
      </c>
      <c r="G67" s="60">
        <v>49</v>
      </c>
      <c r="H67" s="116">
        <v>55.99</v>
      </c>
      <c r="I67" s="110">
        <v>49.95</v>
      </c>
      <c r="J67" s="58">
        <v>51.95</v>
      </c>
      <c r="K67" s="117">
        <v>48.99</v>
      </c>
      <c r="L67" s="63">
        <v>50</v>
      </c>
      <c r="M67" s="64">
        <f t="shared" si="3"/>
        <v>50.683</v>
      </c>
      <c r="N67" s="65">
        <f t="shared" si="4"/>
        <v>48.99</v>
      </c>
      <c r="O67" s="65">
        <f t="shared" si="5"/>
        <v>55.99</v>
      </c>
    </row>
    <row r="68" spans="1:15" ht="54.75" customHeight="1" x14ac:dyDescent="0.25">
      <c r="A68" s="108" t="s">
        <v>110</v>
      </c>
      <c r="B68" s="109" t="s">
        <v>107</v>
      </c>
      <c r="C68" s="110"/>
      <c r="D68" s="111">
        <v>64.95</v>
      </c>
      <c r="E68" s="113">
        <v>62.95</v>
      </c>
      <c r="F68" s="113"/>
      <c r="G68" s="60"/>
      <c r="H68" s="116">
        <v>69.989999999999995</v>
      </c>
      <c r="I68" s="110"/>
      <c r="J68" s="68">
        <v>57.95</v>
      </c>
      <c r="K68" s="111">
        <v>64.989999999999995</v>
      </c>
      <c r="L68" s="63">
        <v>64.09</v>
      </c>
      <c r="M68" s="64">
        <f t="shared" si="3"/>
        <v>64.153333333333322</v>
      </c>
      <c r="N68" s="65">
        <f t="shared" si="4"/>
        <v>57.95</v>
      </c>
      <c r="O68" s="65">
        <f t="shared" si="5"/>
        <v>69.989999999999995</v>
      </c>
    </row>
    <row r="69" spans="1:15" ht="54.75" customHeight="1" x14ac:dyDescent="0.25">
      <c r="A69" s="108" t="s">
        <v>111</v>
      </c>
      <c r="B69" s="109" t="s">
        <v>107</v>
      </c>
      <c r="C69" s="110">
        <v>54</v>
      </c>
      <c r="D69" s="111"/>
      <c r="E69" s="113">
        <v>59.95</v>
      </c>
      <c r="F69" s="113">
        <v>61</v>
      </c>
      <c r="G69" s="67">
        <v>62.95</v>
      </c>
      <c r="H69" s="113">
        <v>61.99</v>
      </c>
      <c r="I69" s="110">
        <v>58</v>
      </c>
      <c r="J69" s="58">
        <v>60.95</v>
      </c>
      <c r="K69" s="117">
        <v>51.99</v>
      </c>
      <c r="L69" s="63"/>
      <c r="M69" s="64">
        <f t="shared" si="3"/>
        <v>58.853749999999998</v>
      </c>
      <c r="N69" s="65">
        <f t="shared" si="4"/>
        <v>51.99</v>
      </c>
      <c r="O69" s="65">
        <f t="shared" si="5"/>
        <v>62.95</v>
      </c>
    </row>
    <row r="70" spans="1:15" ht="54.75" customHeight="1" x14ac:dyDescent="0.25">
      <c r="A70" s="108" t="s">
        <v>112</v>
      </c>
      <c r="B70" s="109" t="s">
        <v>107</v>
      </c>
      <c r="C70" s="110">
        <v>54</v>
      </c>
      <c r="D70" s="110"/>
      <c r="E70" s="113">
        <v>59.95</v>
      </c>
      <c r="F70" s="113">
        <v>55</v>
      </c>
      <c r="G70" s="60"/>
      <c r="H70" s="113">
        <v>54.99</v>
      </c>
      <c r="I70" s="114">
        <v>59</v>
      </c>
      <c r="J70" s="88">
        <v>59.95</v>
      </c>
      <c r="K70" s="111">
        <v>57.99</v>
      </c>
      <c r="L70" s="72">
        <v>54</v>
      </c>
      <c r="M70" s="64">
        <f t="shared" si="3"/>
        <v>56.86</v>
      </c>
      <c r="N70" s="65">
        <f t="shared" si="4"/>
        <v>54</v>
      </c>
      <c r="O70" s="65">
        <f t="shared" si="5"/>
        <v>59.95</v>
      </c>
    </row>
    <row r="71" spans="1:15" ht="54.75" customHeight="1" x14ac:dyDescent="0.25">
      <c r="A71" s="108" t="s">
        <v>113</v>
      </c>
      <c r="B71" s="109" t="s">
        <v>107</v>
      </c>
      <c r="C71" s="110">
        <v>99</v>
      </c>
      <c r="D71" s="110"/>
      <c r="E71" s="113">
        <v>99.95</v>
      </c>
      <c r="F71" s="118">
        <v>99</v>
      </c>
      <c r="G71" s="60">
        <v>99.95</v>
      </c>
      <c r="H71" s="116">
        <v>99.99</v>
      </c>
      <c r="I71" s="114"/>
      <c r="J71" s="69"/>
      <c r="K71" s="111"/>
      <c r="L71" s="63"/>
      <c r="M71" s="64">
        <f t="shared" si="3"/>
        <v>99.578000000000003</v>
      </c>
      <c r="N71" s="65">
        <f t="shared" si="4"/>
        <v>99</v>
      </c>
      <c r="O71" s="65">
        <f t="shared" si="5"/>
        <v>99.99</v>
      </c>
    </row>
    <row r="72" spans="1:15" ht="54.75" customHeight="1" x14ac:dyDescent="0.25">
      <c r="A72" s="108" t="s">
        <v>114</v>
      </c>
      <c r="B72" s="119" t="s">
        <v>115</v>
      </c>
      <c r="C72" s="120">
        <v>49</v>
      </c>
      <c r="D72" s="121"/>
      <c r="E72" s="113">
        <v>49.95</v>
      </c>
      <c r="F72" s="113">
        <v>50</v>
      </c>
      <c r="G72" s="66">
        <v>48.95</v>
      </c>
      <c r="H72" s="116">
        <v>54.99</v>
      </c>
      <c r="I72" s="120">
        <v>50</v>
      </c>
      <c r="J72" s="58">
        <v>49.95</v>
      </c>
      <c r="K72" s="121"/>
      <c r="L72" s="63">
        <v>49</v>
      </c>
      <c r="M72" s="64">
        <f t="shared" si="3"/>
        <v>50.23</v>
      </c>
      <c r="N72" s="65">
        <f t="shared" si="4"/>
        <v>48.95</v>
      </c>
      <c r="O72" s="65">
        <f t="shared" si="5"/>
        <v>54.99</v>
      </c>
    </row>
    <row r="73" spans="1:15" ht="54.75" customHeight="1" x14ac:dyDescent="0.25">
      <c r="A73" s="108" t="s">
        <v>114</v>
      </c>
      <c r="B73" s="119" t="s">
        <v>116</v>
      </c>
      <c r="C73" s="110"/>
      <c r="D73" s="121"/>
      <c r="E73" s="116">
        <v>67.95</v>
      </c>
      <c r="F73" s="113">
        <v>61</v>
      </c>
      <c r="G73" s="60">
        <v>66.95</v>
      </c>
      <c r="H73" s="113"/>
      <c r="I73" s="114"/>
      <c r="J73" s="58">
        <v>64.95</v>
      </c>
      <c r="K73" s="121">
        <v>64.989999999999995</v>
      </c>
      <c r="L73" s="72">
        <v>59</v>
      </c>
      <c r="M73" s="64">
        <f t="shared" si="3"/>
        <v>64.14</v>
      </c>
      <c r="N73" s="65">
        <f t="shared" si="4"/>
        <v>59</v>
      </c>
      <c r="O73" s="65">
        <f t="shared" si="5"/>
        <v>67.95</v>
      </c>
    </row>
    <row r="74" spans="1:15" ht="54.75" customHeight="1" x14ac:dyDescent="0.25">
      <c r="A74" s="108" t="s">
        <v>117</v>
      </c>
      <c r="B74" s="119" t="s">
        <v>118</v>
      </c>
      <c r="C74" s="110">
        <v>45</v>
      </c>
      <c r="D74" s="111">
        <v>48.95</v>
      </c>
      <c r="E74" s="113">
        <v>45.95</v>
      </c>
      <c r="F74" s="113">
        <v>45</v>
      </c>
      <c r="G74" s="60">
        <v>45.95</v>
      </c>
      <c r="H74" s="116">
        <v>49.99</v>
      </c>
      <c r="I74" s="110">
        <v>45</v>
      </c>
      <c r="J74" s="58">
        <v>49.95</v>
      </c>
      <c r="K74" s="117">
        <v>41.99</v>
      </c>
      <c r="L74" s="63">
        <v>46</v>
      </c>
      <c r="M74" s="64">
        <f t="shared" si="3"/>
        <v>46.378</v>
      </c>
      <c r="N74" s="65">
        <f t="shared" si="4"/>
        <v>41.99</v>
      </c>
      <c r="O74" s="65">
        <f t="shared" si="5"/>
        <v>49.99</v>
      </c>
    </row>
    <row r="75" spans="1:15" ht="54.75" customHeight="1" thickBot="1" x14ac:dyDescent="0.3">
      <c r="A75" s="122" t="s">
        <v>119</v>
      </c>
      <c r="B75" s="123" t="s">
        <v>120</v>
      </c>
      <c r="C75" s="124">
        <v>46</v>
      </c>
      <c r="D75" s="125"/>
      <c r="E75" s="126"/>
      <c r="F75" s="126"/>
      <c r="G75" s="77"/>
      <c r="H75" s="127">
        <v>54.99</v>
      </c>
      <c r="I75" s="125"/>
      <c r="J75" s="75"/>
      <c r="K75" s="128"/>
      <c r="L75" s="81"/>
      <c r="M75" s="82">
        <f t="shared" si="3"/>
        <v>50.495000000000005</v>
      </c>
      <c r="N75" s="83">
        <f t="shared" si="4"/>
        <v>46</v>
      </c>
      <c r="O75" s="83">
        <f t="shared" si="5"/>
        <v>54.99</v>
      </c>
    </row>
    <row r="76" spans="1:15" ht="33.75" customHeight="1" thickTop="1" x14ac:dyDescent="0.25">
      <c r="A76" s="4"/>
      <c r="B76" s="4"/>
      <c r="C76" s="4"/>
      <c r="D76" s="4"/>
      <c r="E76" s="129"/>
      <c r="F76" s="130"/>
      <c r="G76" s="130"/>
      <c r="H76" s="131"/>
      <c r="I76" s="130"/>
      <c r="J76" s="129"/>
      <c r="K76" s="130"/>
      <c r="L76" s="130"/>
      <c r="M76" s="4"/>
      <c r="N76" s="4"/>
      <c r="O76" s="132"/>
    </row>
    <row r="77" spans="1:15" ht="26.25" customHeight="1" x14ac:dyDescent="0.25">
      <c r="A77" s="133"/>
      <c r="B77" s="134" t="s">
        <v>121</v>
      </c>
      <c r="C77" s="134"/>
      <c r="D77" s="134"/>
      <c r="E77" s="134"/>
      <c r="F77" s="135"/>
      <c r="G77" s="135"/>
      <c r="H77" s="136"/>
      <c r="I77" s="135"/>
      <c r="J77" s="134"/>
      <c r="K77" s="135"/>
      <c r="L77" s="135"/>
      <c r="M77" s="4"/>
      <c r="N77" s="4"/>
      <c r="O77" s="4"/>
    </row>
    <row r="78" spans="1:15" ht="24.75" customHeight="1" x14ac:dyDescent="0.25">
      <c r="A78" s="137"/>
      <c r="B78" s="138" t="s">
        <v>122</v>
      </c>
      <c r="C78" s="138"/>
      <c r="D78" s="138"/>
      <c r="E78" s="4"/>
      <c r="F78" s="135"/>
      <c r="G78" s="135"/>
      <c r="H78" s="136"/>
      <c r="I78" s="135"/>
      <c r="J78" s="134"/>
      <c r="K78" s="135"/>
      <c r="L78" s="135"/>
      <c r="M78" s="4"/>
      <c r="N78" s="4"/>
      <c r="O78" s="4"/>
    </row>
    <row r="79" spans="1:15" ht="27" customHeight="1" x14ac:dyDescent="0.25">
      <c r="A79" s="139"/>
      <c r="B79" s="139"/>
      <c r="C79" s="139"/>
      <c r="D79" s="139"/>
      <c r="E79" s="134"/>
      <c r="F79" s="135"/>
      <c r="G79" s="135"/>
      <c r="H79" s="136"/>
      <c r="I79" s="135"/>
      <c r="J79" s="134"/>
      <c r="K79" s="135"/>
      <c r="L79" s="135"/>
      <c r="M79" s="4"/>
      <c r="N79" s="4"/>
      <c r="O79" s="4"/>
    </row>
    <row r="80" spans="1:15" x14ac:dyDescent="0.25">
      <c r="A80" s="140"/>
      <c r="B80" s="140"/>
      <c r="C80" s="140"/>
      <c r="D80" s="140"/>
      <c r="E80" s="4"/>
      <c r="F80" s="141"/>
      <c r="G80" s="141"/>
      <c r="H80" s="132"/>
      <c r="I80" s="141"/>
      <c r="J80" s="4"/>
      <c r="K80" s="141"/>
      <c r="L80" s="141"/>
      <c r="M80" s="4"/>
      <c r="N80" s="4"/>
      <c r="O80" s="4"/>
    </row>
    <row r="81" spans="1:4" x14ac:dyDescent="0.25">
      <c r="A81" s="142"/>
      <c r="B81" s="142"/>
      <c r="C81" s="142"/>
      <c r="D81" s="142"/>
    </row>
    <row r="82" spans="1:4" x14ac:dyDescent="0.25">
      <c r="A82" s="142"/>
      <c r="B82" s="142"/>
      <c r="C82" s="142"/>
      <c r="D82" s="142"/>
    </row>
    <row r="83" spans="1:4" x14ac:dyDescent="0.25">
      <c r="A83" s="142"/>
      <c r="B83" s="142"/>
      <c r="C83" s="142"/>
      <c r="D83" s="142"/>
    </row>
  </sheetData>
  <mergeCells count="12">
    <mergeCell ref="O6:O7"/>
    <mergeCell ref="I61:O61"/>
    <mergeCell ref="A1:O1"/>
    <mergeCell ref="A2:O2"/>
    <mergeCell ref="A3:O3"/>
    <mergeCell ref="A4:M4"/>
    <mergeCell ref="A5:A7"/>
    <mergeCell ref="B5:B6"/>
    <mergeCell ref="M5:O5"/>
    <mergeCell ref="J6:J7"/>
    <mergeCell ref="M6:M7"/>
    <mergeCell ref="N6:N7"/>
  </mergeCells>
  <conditionalFormatting sqref="B48">
    <cfRule type="expression" dxfId="2" priority="1">
      <formula>AND($C48=0,$A$1=1)</formula>
    </cfRule>
    <cfRule type="expression" dxfId="1" priority="2">
      <formula>AND($A$1=2,ISODD($A48))</formula>
    </cfRule>
    <cfRule type="expression" dxfId="0" priority="3">
      <formula>AND($A$1=2,ISEVEN($A48))</formula>
    </cfRule>
  </conditionalFormatting>
  <pageMargins left="0.15748031496062992" right="0.15748031496062992" top="0.11811023622047245" bottom="0.74803149606299213" header="0.39370078740157483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leches al 26 de julio </vt:lpstr>
      <vt:lpstr>' leches al 26 de julio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beliza</dc:creator>
  <cp:lastModifiedBy>beliza</cp:lastModifiedBy>
  <dcterms:created xsi:type="dcterms:W3CDTF">2016-07-27T17:22:17Z</dcterms:created>
  <dcterms:modified xsi:type="dcterms:W3CDTF">2016-07-27T17:23:24Z</dcterms:modified>
</cp:coreProperties>
</file>