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alejandro.ramirez.PROCONSUMIDOR\Desktop\"/>
    </mc:Choice>
  </mc:AlternateContent>
  <xr:revisionPtr revIDLastSave="0" documentId="13_ncr:1_{C652F636-ED49-4FF8-A52F-FA3B9C2FFF29}" xr6:coauthVersionLast="47" xr6:coauthVersionMax="47" xr10:uidLastSave="{00000000-0000-0000-0000-000000000000}"/>
  <bookViews>
    <workbookView xWindow="-120" yWindow="-120" windowWidth="24240" windowHeight="13140" xr2:uid="{4338FEAE-DB8E-4C02-BE6D-DDC1311F061E}"/>
  </bookViews>
  <sheets>
    <sheet name="Hoja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29" i="1" l="1"/>
  <c r="J30" i="1"/>
  <c r="J31" i="1"/>
  <c r="I29" i="1"/>
  <c r="I30" i="1"/>
  <c r="I31" i="1"/>
  <c r="I25" i="1"/>
  <c r="C15" i="1"/>
  <c r="C16" i="1"/>
</calcChain>
</file>

<file path=xl/sharedStrings.xml><?xml version="1.0" encoding="utf-8"?>
<sst xmlns="http://schemas.openxmlformats.org/spreadsheetml/2006/main" count="99" uniqueCount="88">
  <si>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</si>
  <si>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</si>
  <si>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</si>
  <si>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</si>
  <si>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</si>
  <si>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</si>
  <si>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</si>
  <si>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</si>
  <si>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</si>
  <si>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</si>
  <si>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</si>
  <si>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</si>
  <si>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</si>
  <si>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</si>
  <si>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</si>
  <si>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</si>
  <si>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</si>
  <si>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</si>
  <si>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</si>
  <si>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</si>
  <si>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</si>
  <si>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</si>
  <si>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</si>
  <si>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</si>
  <si>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</si>
  <si>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</si>
  <si>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</si>
  <si>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</si>
  <si>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</si>
  <si>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</si>
  <si>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</si>
  <si>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</si>
  <si>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</si>
  <si>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</si>
  <si>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</si>
  <si>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</si>
  <si>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</si>
  <si>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</si>
  <si>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</si>
  <si>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</si>
  <si>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</si>
  <si>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</si>
  <si>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</si>
  <si>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</si>
  <si>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</si>
  <si>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</si>
  <si>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</si>
  <si>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</si>
  <si>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5161-INSTITUTO DE PROTECCION DE LOS DERECHOS DEL CONSUMIDOR</t>
  </si>
  <si>
    <t>01-INSTITUTO NACIONAL DE PROTECCION DE LOS DERECHOS DEL CONSUMIDOR</t>
  </si>
  <si>
    <t>0001-INSTITUTO NACIONAL DE PROTECCION  DE LOS DERECHOS DEL CONSUMIDOR</t>
  </si>
  <si>
    <t>Proteger a los consumidores y usuarios de bienes y servicios, mediante la aplicación de las normas jurídicas establecidas.</t>
  </si>
  <si>
    <t>Ser reconocida, a nivel nacional e internacional, por su efectiva labor en la protección de los consumidores y usuarios de bienes y servicios, promoviendo el consumo sustentable e inteligente</t>
  </si>
  <si>
    <t>11 - Defensa y protección a los derechos del consumidor</t>
  </si>
  <si>
    <t>El programa consiste en establecer un régimen de defensa de los derechos de los consumidores y usuarios que garanticen la equidad y la seguridad jurídica en las actividades que involucren los proveedores y  consumidores de bienes y servicios a nivel nacional e internacional.</t>
  </si>
  <si>
    <t>Consumidores y usuarios de bienes y servicios.</t>
  </si>
  <si>
    <t>6693-Establecimientos nacionales inspeccionados bajo las normativas nacionales</t>
  </si>
  <si>
    <t>6694-Consumidores reciben asistencia por reclamaciones de consumo</t>
  </si>
  <si>
    <t>6695-Ciudadanos y proveedores reciben acciones formativas en protección de derechos al consumidor y buenas prácticas comerciales</t>
  </si>
  <si>
    <t>Cantidad de
establecimientos
inspeccionados</t>
  </si>
  <si>
    <t>Porcentaje de
reclamaciones
de protección al
consumidor
trabajadas</t>
  </si>
  <si>
    <t>Cantidad de
participantes</t>
  </si>
  <si>
    <t>DESARROLLO PRODUCTIVO</t>
  </si>
  <si>
    <t>3.3.1</t>
  </si>
  <si>
    <t>Realización de inspecciones a establecimientos nacionales, para garantizar el derecho de disponer de bienes y servicios de calidad a los consumidores.</t>
  </si>
  <si>
    <t>Repeción de reclamaciones del consumidor ante algún bien o servicio que presenten inconfomidad, con el fin de realizar conciliaciones entre ambas partes</t>
  </si>
  <si>
    <t>Capacitaciones de acciones formativas en protección de los derechos al consumidor y buenas practicas comerciales para consumidores y proveedores.</t>
  </si>
  <si>
    <t>Aumentar la defensa y protección de los consumidores mayores de 18 años, medido como el nivel porcentual de percepción en la protección de los derechos del consumidor, de 62% en el año 2017 a 75% en el año 2021.</t>
  </si>
  <si>
    <t>Validado por:</t>
  </si>
  <si>
    <t xml:space="preserve">Aprobado por: </t>
  </si>
  <si>
    <t>Realizado por:</t>
  </si>
  <si>
    <t>Darislady Reyes Aquino</t>
  </si>
  <si>
    <t>Encargada de Planificación y Desarrollo</t>
  </si>
  <si>
    <t xml:space="preserve">Katy Tavarez </t>
  </si>
  <si>
    <t>Eddy Alcántara</t>
  </si>
  <si>
    <t xml:space="preserve"> Presupuesto Anual 2021</t>
  </si>
  <si>
    <t>Encargada Financiera</t>
  </si>
  <si>
    <t>Director Ejecutivo</t>
  </si>
  <si>
    <t>N/A</t>
  </si>
  <si>
    <t>La institución acumuló un alto numero de casos en proceso desde diciembre 2020 que se quedó sin dirección ejecutiva, por lo que durante los primeros meses del año, se realizaron diversos operativos para dar respuesta a la mayoría de casos, más sin embargo al seguir recibiendo reclamos, sobre todo por la inauguración de nuevas oficinas y el aumento de la credibilidad institucional,  se ha visto afectado el ritmo efectivo de respuesta.  La ejecución presupuestaría tuvo distorción debido al movimiento y la cancelación de procesos.</t>
  </si>
  <si>
    <t xml:space="preserve">La ejecución financiera al nivel devegando representó atrasos debido al ritmo de algunos procesos administrativos que fueron pospuestos para el año 2022. </t>
  </si>
  <si>
    <t>Programación Anual</t>
  </si>
  <si>
    <t>Ejecucion Anual</t>
  </si>
  <si>
    <t>Para asegurar la cobertura de la inspección a nivel nacional, se programaron 6,015 establecimientos anual. De estas, fueon ejecutardas 8,679 representando un cumplimiento por encima del 100% de la meta programada. Con relación a la meta financiera, los resultados muestran un cumplimiento del 69%, al ejecutar RD$30,538,055.58 de los RD$44,330,343.00 programados.</t>
  </si>
  <si>
    <t>Para asegurar la respuesta oportuna a los reclamos de los consumidores, se programó un porcentaje de casos trabajos de un 91% anual. De estos casos se trabajó un 66% representando un cumplimiento de 72% de la meta programadapara el año 2021. Con relación a la meta financiera, los resultados muestran un cumplimiento de 49%, al ejecutar RD$13,043,099.25 de los RD$26,581,949.00 programados.</t>
  </si>
  <si>
    <t>Accionando de forma preventiva la institución realiza acciones formativas dirigidas a proveedores y consumidores en torno a sus deberes y derechos relativos a la protección de los derechos del consumidor, se programaron 7,844 participantes para el año 2021. De estas fueron ejecutadas 8,488 representando un cumplimiento por encima del 100% de la meta programada. Con relación a la meta financiera, los resultados muestran un cumplimiento de mas del 100%, al ejecutar RD$24,398,130.34 de los RD$23,869,498.00 programados.</t>
  </si>
  <si>
    <t>Fortalecer la vinculación presupuestaria a las actividades operativas vinculantes a los productos.                                                                                                                     Mejorar sistema de monitoreo interno de la ejecución fisica financiera, para finales del primer trimestre del año 2022.</t>
  </si>
  <si>
    <t>Informe de Evaluación Anual de las Metas Físicas-Financieras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</si>
</sst>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sz val="11"/>
      <color rgb="FF000000"/>
      <name val="Calibri Light"/>
      <family val="2"/>
    </font>
  </fonts>
  <fills count="11">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
      <patternFill patternType="solid">
        <fgColor theme="2"/>
        <bgColor indexed="64"/>
      </patternFill>
    </fill>
  </fills>
  <borders count="41">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9">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9" fillId="0" borderId="17" xfId="0" applyFont="1" applyBorder="1" applyAlignment="1">
      <alignment vertical="center" wrapText="1"/>
    </xf>
    <xf numFmtId="0" fontId="16" fillId="8" borderId="30" xfId="0" applyFont="1" applyFill="1" applyBorder="1" applyAlignment="1">
      <alignment horizontal="center" vertical="center" wrapText="1" readingOrder="1"/>
    </xf>
    <xf numFmtId="0" fontId="16" fillId="8" borderId="31" xfId="0" applyFont="1" applyFill="1" applyBorder="1" applyAlignment="1">
      <alignment horizontal="center" vertical="center" wrapText="1" readingOrder="1"/>
    </xf>
    <xf numFmtId="0" fontId="16" fillId="8" borderId="32" xfId="0" applyFont="1" applyFill="1" applyBorder="1" applyAlignment="1">
      <alignment horizontal="center" vertical="center" wrapText="1" readingOrder="1"/>
    </xf>
    <xf numFmtId="165" fontId="17" fillId="0" borderId="28" xfId="0" applyNumberFormat="1" applyFont="1" applyBorder="1" applyAlignment="1" applyProtection="1">
      <alignment horizontal="center" vertical="center" wrapText="1" readingOrder="1"/>
      <protection locked="0"/>
    </xf>
    <xf numFmtId="166" fontId="17" fillId="0" borderId="28" xfId="0" applyNumberFormat="1" applyFont="1" applyBorder="1" applyAlignment="1" applyProtection="1">
      <alignment horizontal="center" vertical="center" wrapText="1" readingOrder="1"/>
      <protection locked="0"/>
    </xf>
    <xf numFmtId="165" fontId="17" fillId="0" borderId="28" xfId="0" applyNumberFormat="1" applyFont="1" applyBorder="1" applyAlignment="1" applyProtection="1">
      <alignment horizontal="center" vertical="center" wrapText="1"/>
      <protection locked="0"/>
    </xf>
    <xf numFmtId="10" fontId="17" fillId="7" borderId="28" xfId="2" applyNumberFormat="1" applyFont="1" applyFill="1" applyBorder="1" applyAlignment="1" applyProtection="1">
      <alignment horizontal="center" vertical="center" wrapText="1" readingOrder="1"/>
      <protection locked="0"/>
    </xf>
    <xf numFmtId="167" fontId="17" fillId="7" borderId="25" xfId="0" applyNumberFormat="1" applyFont="1" applyFill="1" applyBorder="1" applyAlignment="1" applyProtection="1">
      <alignment horizontal="center" vertical="center" wrapText="1" readingOrder="1"/>
      <protection locked="0"/>
    </xf>
    <xf numFmtId="166" fontId="17" fillId="0" borderId="33" xfId="0" applyNumberFormat="1" applyFont="1" applyBorder="1" applyAlignment="1" applyProtection="1">
      <alignment horizontal="center" vertical="center" wrapText="1" readingOrder="1"/>
      <protection locked="0"/>
    </xf>
    <xf numFmtId="165" fontId="17" fillId="0" borderId="33"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2" fillId="0" borderId="0" xfId="0" applyFont="1" applyBorder="1" applyAlignment="1" applyProtection="1">
      <alignment horizontal="left" vertical="center" wrapText="1"/>
      <protection locked="0"/>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24" fillId="0" borderId="0" xfId="0" applyFont="1" applyAlignment="1">
      <alignment wrapText="1"/>
    </xf>
    <xf numFmtId="0" fontId="19" fillId="0" borderId="0" xfId="0" applyFont="1" applyAlignment="1">
      <alignment horizontal="left" vertical="center" wrapText="1"/>
    </xf>
    <xf numFmtId="0" fontId="9" fillId="0" borderId="34" xfId="0" applyFont="1" applyBorder="1" applyAlignment="1" applyProtection="1">
      <alignment vertical="center" wrapText="1"/>
      <protection locked="0"/>
    </xf>
    <xf numFmtId="0" fontId="14" fillId="0" borderId="0" xfId="0" applyFont="1"/>
    <xf numFmtId="0" fontId="11" fillId="0" borderId="0" xfId="0" applyFont="1"/>
    <xf numFmtId="0" fontId="14" fillId="0" borderId="0" xfId="0" applyFont="1" applyAlignment="1">
      <alignment horizontal="left"/>
    </xf>
    <xf numFmtId="0" fontId="14" fillId="0" borderId="0" xfId="0" applyFont="1" applyAlignment="1"/>
    <xf numFmtId="0" fontId="11" fillId="0" borderId="0" xfId="0" applyFont="1" applyAlignment="1"/>
    <xf numFmtId="0" fontId="17" fillId="0" borderId="28" xfId="0" applyFont="1" applyBorder="1" applyAlignment="1" applyProtection="1">
      <alignment horizontal="center" vertical="center" wrapText="1"/>
      <protection locked="0"/>
    </xf>
    <xf numFmtId="0" fontId="17" fillId="0" borderId="33" xfId="0" applyFont="1" applyBorder="1" applyAlignment="1" applyProtection="1">
      <alignment horizontal="center" vertical="center" wrapText="1"/>
      <protection locked="0"/>
    </xf>
    <xf numFmtId="0" fontId="9" fillId="10" borderId="17" xfId="0" applyFont="1" applyFill="1" applyBorder="1" applyAlignment="1" applyProtection="1">
      <alignment vertical="center" wrapText="1"/>
      <protection locked="0"/>
    </xf>
    <xf numFmtId="0" fontId="9" fillId="10" borderId="38" xfId="0" applyFont="1" applyFill="1" applyBorder="1" applyAlignment="1" applyProtection="1">
      <alignment vertical="center" wrapText="1"/>
      <protection locked="0"/>
    </xf>
    <xf numFmtId="0" fontId="22" fillId="0" borderId="0" xfId="0" applyFont="1" applyBorder="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22" fillId="0" borderId="35" xfId="0" applyFont="1" applyBorder="1" applyAlignment="1" applyProtection="1">
      <alignment horizontal="left" vertical="center" wrapText="1"/>
      <protection locked="0"/>
    </xf>
    <xf numFmtId="0" fontId="22" fillId="0" borderId="36" xfId="0" applyFont="1" applyBorder="1" applyAlignment="1" applyProtection="1">
      <alignment horizontal="left" vertical="center" wrapText="1"/>
      <protection locked="0"/>
    </xf>
    <xf numFmtId="0" fontId="22" fillId="10" borderId="39" xfId="0" applyFont="1" applyFill="1" applyBorder="1" applyAlignment="1" applyProtection="1">
      <alignment horizontal="left" vertical="center" wrapText="1"/>
      <protection locked="0"/>
    </xf>
    <xf numFmtId="0" fontId="22" fillId="10" borderId="40" xfId="0" applyFont="1" applyFill="1" applyBorder="1" applyAlignment="1" applyProtection="1">
      <alignment horizontal="left" vertical="center" wrapText="1"/>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2" fillId="0" borderId="34" xfId="0" applyFont="1" applyBorder="1" applyAlignment="1" applyProtection="1">
      <alignment horizontal="left" vertical="center" wrapText="1"/>
      <protection locked="0"/>
    </xf>
    <xf numFmtId="0" fontId="19" fillId="0" borderId="0" xfId="0" applyFont="1" applyAlignment="1">
      <alignment horizontal="left" vertical="center" wrapText="1"/>
    </xf>
    <xf numFmtId="49" fontId="21" fillId="0" borderId="19" xfId="0" quotePrefix="1" applyNumberFormat="1" applyFont="1" applyBorder="1" applyAlignment="1" applyProtection="1">
      <alignment horizontal="left" vertical="center" wrapText="1"/>
      <protection locked="0"/>
    </xf>
    <xf numFmtId="49" fontId="21" fillId="0" borderId="20" xfId="0" quotePrefix="1" applyNumberFormat="1" applyFont="1" applyBorder="1" applyAlignment="1" applyProtection="1">
      <alignment horizontal="left" vertical="center" wrapText="1"/>
      <protection locked="0"/>
    </xf>
    <xf numFmtId="49" fontId="21" fillId="0" borderId="21" xfId="0" quotePrefix="1" applyNumberFormat="1" applyFont="1" applyBorder="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22" fillId="10" borderId="0" xfId="0" applyFont="1" applyFill="1" applyAlignment="1" applyProtection="1">
      <alignment horizontal="left" vertical="center" wrapText="1"/>
      <protection locked="0"/>
    </xf>
    <xf numFmtId="0" fontId="22" fillId="10" borderId="18" xfId="0" applyFont="1" applyFill="1" applyBorder="1" applyAlignment="1" applyProtection="1">
      <alignment horizontal="left" vertical="center" wrapText="1"/>
      <protection locked="0"/>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15"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7"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14" fillId="6" borderId="23" xfId="0" applyFont="1" applyFill="1" applyBorder="1" applyAlignment="1">
      <alignment horizontal="center" vertical="center" wrapText="1" readingOrder="1"/>
    </xf>
    <xf numFmtId="0" fontId="14" fillId="6" borderId="24" xfId="0" applyFont="1" applyFill="1" applyBorder="1" applyAlignment="1">
      <alignment horizontal="center" vertical="center" wrapText="1" readingOrder="1"/>
    </xf>
    <xf numFmtId="0" fontId="14" fillId="6" borderId="25" xfId="0" applyFont="1" applyFill="1" applyBorder="1" applyAlignment="1">
      <alignment horizontal="center" vertical="center" wrapText="1" readingOrder="1"/>
    </xf>
    <xf numFmtId="0" fontId="14" fillId="6" borderId="26" xfId="0" applyFont="1" applyFill="1" applyBorder="1" applyAlignment="1">
      <alignment horizontal="center" vertical="center" wrapText="1" readingOrder="1"/>
    </xf>
    <xf numFmtId="0" fontId="14" fillId="6" borderId="37" xfId="0" applyFont="1" applyFill="1" applyBorder="1" applyAlignment="1">
      <alignment horizontal="center" vertical="center" wrapText="1" readingOrder="1"/>
    </xf>
    <xf numFmtId="0" fontId="12" fillId="6" borderId="22"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22" fillId="0" borderId="0" xfId="0" applyFont="1" applyAlignment="1" applyProtection="1">
      <alignment horizontal="left" vertical="center"/>
      <protection locked="0"/>
    </xf>
    <xf numFmtId="0" fontId="22" fillId="0" borderId="18" xfId="0" applyFont="1" applyBorder="1" applyAlignment="1" applyProtection="1">
      <alignment horizontal="left" vertical="center"/>
      <protection locked="0"/>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rgb="FF000000"/>
        <name val="Calibri Light"/>
        <family val="2"/>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0.0.8\Compartida%20PDI\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C3A45-2ADF-4BAB-A7D0-0E093E4A82BD}" name="Tabla1" displayName="Tabla1" ref="A28:J31" totalsRowShown="0" headerRowDxfId="14" dataDxfId="12" headerRowBorderDxfId="13" tableBorderDxfId="11" totalsRowBorderDxfId="10">
  <tableColumns count="10">
    <tableColumn id="1" xr3:uid="{DC1B7B10-25DF-444B-B97E-464EC471DB5B}" name="Producto" dataDxfId="9"/>
    <tableColumn id="2" xr3:uid="{C61E64BC-B5A5-45F4-8F84-130CBA355D9D}" name="Indicador" dataDxfId="8"/>
    <tableColumn id="3" xr3:uid="{3AC7971E-A8AB-4C13-830D-AC13829EAC0E}" name="Física_x000a_(A)" dataDxfId="7"/>
    <tableColumn id="4" xr3:uid="{8DB7EDBB-DB79-4CBD-AD68-D153CE19B0A8}" name="Financiera_x000a_(B)" dataDxfId="6"/>
    <tableColumn id="9" xr3:uid="{AC3E8DE2-D537-4CBB-AD59-753602F58C3E}" name="Física_x000a_(C)" dataDxfId="5"/>
    <tableColumn id="10" xr3:uid="{25C7EA1D-EAE0-4DC9-9FB1-C0E265B640E6}" name="Financiera_x000a_(D)" dataDxfId="4"/>
    <tableColumn id="5" xr3:uid="{C2FDA61C-9281-4FCB-A3FE-246521A85EA0}" name="Física _x000a_(E)" dataDxfId="3"/>
    <tableColumn id="6" xr3:uid="{B07D8104-8103-4848-A228-6FBAE528EF68}" name="Financiera _x000a_ (F)" dataDxfId="2"/>
    <tableColumn id="7" xr3:uid="{F97ACE16-1124-4543-AD0A-CBAA1878A36A}" name="Física _x000a_(%)_x000a_ G=E/C" dataDxfId="1" dataCellStyle="Porcentaje">
      <calculatedColumnFormula>IF(G29&gt;0,G29/E29,0)</calculatedColumnFormula>
    </tableColumn>
    <tableColumn id="8" xr3:uid="{CAB2F777-24BA-4EFC-82F9-153B93171D9B}" name="Financiero _x000a_(%) _x000a_H=F/D" dataDxfId="0">
      <calculatedColumnFormula>IF(H29&gt;0,H29/F29,0)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sheetPr>
    <pageSetUpPr fitToPage="1"/>
  </sheetPr>
  <dimension ref="A1:V58"/>
  <sheetViews>
    <sheetView showGridLines="0" tabSelected="1" view="pageBreakPreview" topLeftCell="A21" zoomScaleNormal="100" zoomScaleSheetLayoutView="100" workbookViewId="0">
      <selection activeCell="I29" sqref="I29"/>
    </sheetView>
  </sheetViews>
  <sheetFormatPr baseColWidth="10" defaultRowHeight="15" x14ac:dyDescent="0.25"/>
  <cols>
    <col min="1" max="1" width="23" style="6" customWidth="1"/>
    <col min="2" max="2" width="15" style="6" customWidth="1"/>
    <col min="3" max="10" width="12.7109375" style="6" customWidth="1"/>
    <col min="11" max="11" width="11.42578125" style="6"/>
  </cols>
  <sheetData>
    <row r="1" spans="1:11" ht="21.75" thickBot="1" x14ac:dyDescent="0.3">
      <c r="A1" s="20"/>
      <c r="B1" s="83" t="s">
        <v>87</v>
      </c>
      <c r="C1" s="84"/>
      <c r="D1" s="84"/>
      <c r="E1" s="84"/>
      <c r="F1" s="84"/>
      <c r="G1" s="84"/>
      <c r="H1" s="84"/>
      <c r="I1" s="84"/>
      <c r="J1" s="85"/>
      <c r="K1" s="1"/>
    </row>
    <row r="2" spans="1:11" ht="21.75" thickBot="1" x14ac:dyDescent="0.3">
      <c r="A2" s="21"/>
      <c r="B2" s="86" t="s">
        <v>0</v>
      </c>
      <c r="C2" s="87"/>
      <c r="D2" s="86" t="s">
        <v>1</v>
      </c>
      <c r="E2" s="88"/>
      <c r="F2" s="88"/>
      <c r="G2" s="87"/>
      <c r="H2" s="89"/>
      <c r="I2" s="2" t="s">
        <v>2</v>
      </c>
      <c r="J2" s="3" t="s">
        <v>3</v>
      </c>
      <c r="K2" s="1"/>
    </row>
    <row r="3" spans="1:11" ht="21.75" thickBot="1" x14ac:dyDescent="0.3">
      <c r="A3" s="22"/>
      <c r="B3" s="90" t="s">
        <v>4</v>
      </c>
      <c r="C3" s="91"/>
      <c r="D3" s="90"/>
      <c r="E3" s="91"/>
      <c r="F3" s="91"/>
      <c r="G3" s="91"/>
      <c r="H3" s="92"/>
      <c r="I3" s="26"/>
      <c r="J3" s="27"/>
      <c r="K3" s="1"/>
    </row>
    <row r="4" spans="1:11" x14ac:dyDescent="0.25">
      <c r="A4" s="93"/>
      <c r="B4" s="94"/>
      <c r="C4" s="94"/>
      <c r="D4" s="95"/>
      <c r="E4" s="95"/>
      <c r="F4" s="95"/>
      <c r="G4" s="95"/>
      <c r="H4" s="95"/>
      <c r="I4" s="94"/>
      <c r="J4" s="96"/>
      <c r="K4" s="1"/>
    </row>
    <row r="5" spans="1:11" ht="3" customHeight="1" x14ac:dyDescent="0.25">
      <c r="A5" s="80"/>
      <c r="B5" s="81"/>
      <c r="C5" s="81"/>
      <c r="D5" s="81"/>
      <c r="E5" s="81"/>
      <c r="F5" s="81"/>
      <c r="G5" s="81"/>
      <c r="H5" s="81"/>
      <c r="I5" s="81"/>
      <c r="J5" s="82"/>
      <c r="K5" s="1"/>
    </row>
    <row r="6" spans="1:11" ht="15.75" x14ac:dyDescent="0.25">
      <c r="A6" s="46" t="s">
        <v>5</v>
      </c>
      <c r="B6" s="47"/>
      <c r="C6" s="47"/>
      <c r="D6" s="47"/>
      <c r="E6" s="47"/>
      <c r="F6" s="47"/>
      <c r="G6" s="47"/>
      <c r="H6" s="47"/>
      <c r="I6" s="47"/>
      <c r="J6" s="48"/>
      <c r="K6" s="1"/>
    </row>
    <row r="7" spans="1:11" ht="15.75" x14ac:dyDescent="0.25">
      <c r="A7" s="58" t="s">
        <v>6</v>
      </c>
      <c r="B7" s="59"/>
      <c r="C7" s="59"/>
      <c r="D7" s="59"/>
      <c r="E7" s="59"/>
      <c r="F7" s="59"/>
      <c r="G7" s="59"/>
      <c r="H7" s="59"/>
      <c r="I7" s="59"/>
      <c r="J7" s="60"/>
      <c r="K7" s="1"/>
    </row>
    <row r="8" spans="1:11" x14ac:dyDescent="0.25">
      <c r="A8" s="4" t="s">
        <v>7</v>
      </c>
      <c r="B8" s="54" t="s">
        <v>48</v>
      </c>
      <c r="C8" s="55"/>
      <c r="D8" s="55"/>
      <c r="E8" s="55"/>
      <c r="F8" s="55"/>
      <c r="G8" s="55"/>
      <c r="H8" s="55"/>
      <c r="I8" s="55"/>
      <c r="J8" s="56"/>
      <c r="K8" s="1"/>
    </row>
    <row r="9" spans="1:11" ht="15" customHeight="1" x14ac:dyDescent="0.25">
      <c r="A9" s="23" t="s">
        <v>36</v>
      </c>
      <c r="B9" s="54" t="s">
        <v>49</v>
      </c>
      <c r="C9" s="55"/>
      <c r="D9" s="55"/>
      <c r="E9" s="55"/>
      <c r="F9" s="55"/>
      <c r="G9" s="55"/>
      <c r="H9" s="55"/>
      <c r="I9" s="55"/>
      <c r="J9" s="56"/>
      <c r="K9" s="1"/>
    </row>
    <row r="10" spans="1:11" x14ac:dyDescent="0.25">
      <c r="A10" s="23" t="s">
        <v>37</v>
      </c>
      <c r="B10" s="54" t="s">
        <v>50</v>
      </c>
      <c r="C10" s="55"/>
      <c r="D10" s="55"/>
      <c r="E10" s="55"/>
      <c r="F10" s="55"/>
      <c r="G10" s="55"/>
      <c r="H10" s="55"/>
      <c r="I10" s="55"/>
      <c r="J10" s="56"/>
      <c r="K10" s="1"/>
    </row>
    <row r="11" spans="1:11" ht="31.5" customHeight="1" x14ac:dyDescent="0.25">
      <c r="A11" s="4" t="s">
        <v>8</v>
      </c>
      <c r="B11" s="97" t="s">
        <v>51</v>
      </c>
      <c r="C11" s="97"/>
      <c r="D11" s="97"/>
      <c r="E11" s="97"/>
      <c r="F11" s="97"/>
      <c r="G11" s="97"/>
      <c r="H11" s="97"/>
      <c r="I11" s="97"/>
      <c r="J11" s="98"/>
    </row>
    <row r="12" spans="1:11" ht="29.25" customHeight="1" x14ac:dyDescent="0.25">
      <c r="A12" s="4" t="s">
        <v>9</v>
      </c>
      <c r="B12" s="57" t="s">
        <v>52</v>
      </c>
      <c r="C12" s="57"/>
      <c r="D12" s="57"/>
      <c r="E12" s="57"/>
      <c r="F12" s="57"/>
      <c r="G12" s="57"/>
      <c r="H12" s="57"/>
      <c r="I12" s="57"/>
      <c r="J12" s="41"/>
    </row>
    <row r="13" spans="1:11" ht="15.75" x14ac:dyDescent="0.25">
      <c r="A13" s="46" t="s">
        <v>10</v>
      </c>
      <c r="B13" s="47"/>
      <c r="C13" s="47"/>
      <c r="D13" s="47"/>
      <c r="E13" s="47"/>
      <c r="F13" s="47"/>
      <c r="G13" s="47"/>
      <c r="H13" s="47"/>
      <c r="I13" s="47"/>
      <c r="J13" s="48"/>
    </row>
    <row r="14" spans="1:11" ht="27.75" customHeight="1" x14ac:dyDescent="0.25">
      <c r="A14" s="4" t="s">
        <v>11</v>
      </c>
      <c r="B14" s="24">
        <v>3</v>
      </c>
      <c r="C14" s="79" t="s">
        <v>62</v>
      </c>
      <c r="D14" s="79"/>
      <c r="E14" s="79"/>
      <c r="F14" s="79"/>
      <c r="G14" s="79"/>
      <c r="H14" s="79"/>
      <c r="I14" s="79"/>
      <c r="J14" s="79"/>
    </row>
    <row r="15" spans="1:11" ht="26.25" customHeight="1" x14ac:dyDescent="0.25">
      <c r="A15" s="4" t="s">
        <v>12</v>
      </c>
      <c r="B15" s="7">
        <v>3.3</v>
      </c>
      <c r="C15" s="79" t="str">
        <f>IFERROR(VLOOKUP(B15,'[1]Validacion datos'!A8:B26,2,FALSE),"")</f>
        <v>Competitividad e innovavión en un ambiente favorable a la cooperación y la responsabilidad social</v>
      </c>
      <c r="D15" s="79"/>
      <c r="E15" s="79"/>
      <c r="F15" s="79"/>
      <c r="G15" s="79"/>
      <c r="H15" s="79"/>
      <c r="I15" s="79"/>
      <c r="J15" s="79"/>
    </row>
    <row r="16" spans="1:11" ht="30.75" customHeight="1" x14ac:dyDescent="0.25">
      <c r="A16" s="4" t="s">
        <v>13</v>
      </c>
      <c r="B16" s="7" t="s">
        <v>63</v>
      </c>
      <c r="C16" s="78" t="str">
        <f>IFERROR(VLOOKUP(B16,'[1]Validacion datos'!D8:E64,2,FALSE),"")</f>
        <v>Desarrollar un entorno regulador que asegure un funcionamiento ordenado de los mercados y un clima de inversión y negocios pro-competitivo en un marco de responsabilidad social</v>
      </c>
      <c r="D16" s="78"/>
      <c r="E16" s="78"/>
      <c r="F16" s="78"/>
      <c r="G16" s="78"/>
      <c r="H16" s="78"/>
      <c r="I16" s="78"/>
      <c r="J16" s="78"/>
    </row>
    <row r="17" spans="1:11" ht="15.75" x14ac:dyDescent="0.25">
      <c r="A17" s="46" t="s">
        <v>14</v>
      </c>
      <c r="B17" s="47"/>
      <c r="C17" s="47"/>
      <c r="D17" s="47"/>
      <c r="E17" s="47"/>
      <c r="F17" s="47"/>
      <c r="G17" s="47"/>
      <c r="H17" s="47"/>
      <c r="I17" s="47"/>
      <c r="J17" s="48"/>
    </row>
    <row r="18" spans="1:11" ht="29.25" customHeight="1" x14ac:dyDescent="0.25">
      <c r="A18" s="4" t="s">
        <v>15</v>
      </c>
      <c r="B18" s="57" t="s">
        <v>53</v>
      </c>
      <c r="C18" s="57"/>
      <c r="D18" s="57"/>
      <c r="E18" s="57"/>
      <c r="F18" s="57"/>
      <c r="G18" s="57"/>
      <c r="H18" s="57"/>
      <c r="I18" s="57"/>
      <c r="J18" s="41"/>
    </row>
    <row r="19" spans="1:11" ht="45" customHeight="1" x14ac:dyDescent="0.25">
      <c r="A19" s="8" t="s">
        <v>16</v>
      </c>
      <c r="B19" s="57" t="s">
        <v>54</v>
      </c>
      <c r="C19" s="57"/>
      <c r="D19" s="57"/>
      <c r="E19" s="57"/>
      <c r="F19" s="57"/>
      <c r="G19" s="57"/>
      <c r="H19" s="57"/>
      <c r="I19" s="57"/>
      <c r="J19" s="41"/>
    </row>
    <row r="20" spans="1:11" ht="34.5" customHeight="1" x14ac:dyDescent="0.25">
      <c r="A20" s="8" t="s">
        <v>17</v>
      </c>
      <c r="B20" s="57" t="s">
        <v>55</v>
      </c>
      <c r="C20" s="57"/>
      <c r="D20" s="57"/>
      <c r="E20" s="57"/>
      <c r="F20" s="57"/>
      <c r="G20" s="57"/>
      <c r="H20" s="57"/>
      <c r="I20" s="57"/>
      <c r="J20" s="41"/>
    </row>
    <row r="21" spans="1:11" ht="35.25" customHeight="1" x14ac:dyDescent="0.25">
      <c r="A21" s="8" t="s">
        <v>38</v>
      </c>
      <c r="B21" s="57" t="s">
        <v>67</v>
      </c>
      <c r="C21" s="57"/>
      <c r="D21" s="57"/>
      <c r="E21" s="57"/>
      <c r="F21" s="57"/>
      <c r="G21" s="57"/>
      <c r="H21" s="57"/>
      <c r="I21" s="57"/>
      <c r="J21" s="41"/>
      <c r="K21" s="1"/>
    </row>
    <row r="22" spans="1:11" ht="15.75" x14ac:dyDescent="0.25">
      <c r="A22" s="46" t="s">
        <v>18</v>
      </c>
      <c r="B22" s="47"/>
      <c r="C22" s="47"/>
      <c r="D22" s="47"/>
      <c r="E22" s="47"/>
      <c r="F22" s="47"/>
      <c r="G22" s="47"/>
      <c r="H22" s="47"/>
      <c r="I22" s="47"/>
      <c r="J22" s="48"/>
    </row>
    <row r="23" spans="1:11" ht="15.75" x14ac:dyDescent="0.25">
      <c r="A23" s="58" t="s">
        <v>19</v>
      </c>
      <c r="B23" s="59"/>
      <c r="C23" s="59"/>
      <c r="D23" s="59"/>
      <c r="E23" s="59"/>
      <c r="F23" s="59"/>
      <c r="G23" s="59"/>
      <c r="H23" s="59"/>
      <c r="I23" s="59"/>
      <c r="J23" s="60"/>
      <c r="K23" s="1"/>
    </row>
    <row r="24" spans="1:11" ht="15" customHeight="1" x14ac:dyDescent="0.25">
      <c r="A24" s="73" t="s">
        <v>20</v>
      </c>
      <c r="B24" s="74"/>
      <c r="C24" s="75" t="s">
        <v>21</v>
      </c>
      <c r="D24" s="77"/>
      <c r="E24" s="77"/>
      <c r="F24" s="77" t="s">
        <v>22</v>
      </c>
      <c r="G24" s="77"/>
      <c r="H24" s="74"/>
      <c r="I24" s="75" t="s">
        <v>23</v>
      </c>
      <c r="J24" s="76"/>
    </row>
    <row r="25" spans="1:11" x14ac:dyDescent="0.25">
      <c r="A25" s="63">
        <v>264239385</v>
      </c>
      <c r="B25" s="64"/>
      <c r="C25" s="70">
        <v>291417234.11000001</v>
      </c>
      <c r="D25" s="71"/>
      <c r="E25" s="72"/>
      <c r="F25" s="70">
        <v>272108746.06999999</v>
      </c>
      <c r="G25" s="71"/>
      <c r="H25" s="72"/>
      <c r="I25" s="65">
        <f>+F25/C25</f>
        <v>0.9337428066017821</v>
      </c>
      <c r="J25" s="66"/>
    </row>
    <row r="26" spans="1:11" ht="15.75" x14ac:dyDescent="0.25">
      <c r="A26" s="58" t="s">
        <v>24</v>
      </c>
      <c r="B26" s="59"/>
      <c r="C26" s="59"/>
      <c r="D26" s="59"/>
      <c r="E26" s="59"/>
      <c r="F26" s="59"/>
      <c r="G26" s="59"/>
      <c r="H26" s="59"/>
      <c r="I26" s="59"/>
      <c r="J26" s="60"/>
      <c r="K26" s="1"/>
    </row>
    <row r="27" spans="1:11" ht="39.75" customHeight="1" x14ac:dyDescent="0.25">
      <c r="A27" s="5"/>
      <c r="B27"/>
      <c r="C27" s="67" t="s">
        <v>75</v>
      </c>
      <c r="D27" s="68"/>
      <c r="E27" s="67" t="s">
        <v>81</v>
      </c>
      <c r="F27" s="68"/>
      <c r="G27" s="67" t="s">
        <v>82</v>
      </c>
      <c r="H27" s="67"/>
      <c r="I27" s="67" t="s">
        <v>25</v>
      </c>
      <c r="J27" s="69"/>
    </row>
    <row r="28" spans="1:11" ht="38.25" x14ac:dyDescent="0.25">
      <c r="A28" s="9" t="s">
        <v>26</v>
      </c>
      <c r="B28" s="10" t="s">
        <v>27</v>
      </c>
      <c r="C28" s="10" t="s">
        <v>39</v>
      </c>
      <c r="D28" s="10" t="s">
        <v>40</v>
      </c>
      <c r="E28" s="10" t="s">
        <v>42</v>
      </c>
      <c r="F28" s="10" t="s">
        <v>43</v>
      </c>
      <c r="G28" s="10" t="s">
        <v>44</v>
      </c>
      <c r="H28" s="10" t="s">
        <v>45</v>
      </c>
      <c r="I28" s="10" t="s">
        <v>46</v>
      </c>
      <c r="J28" s="11" t="s">
        <v>47</v>
      </c>
    </row>
    <row r="29" spans="1:11" ht="60" x14ac:dyDescent="0.25">
      <c r="A29" s="28" t="s">
        <v>56</v>
      </c>
      <c r="B29" s="36" t="s">
        <v>59</v>
      </c>
      <c r="C29" s="12">
        <v>6015</v>
      </c>
      <c r="D29" s="13">
        <v>30845982.379999999</v>
      </c>
      <c r="E29" s="13">
        <v>6015</v>
      </c>
      <c r="F29" s="14">
        <v>44330343</v>
      </c>
      <c r="G29" s="14">
        <v>8679</v>
      </c>
      <c r="H29" s="17">
        <v>30538055.579999998</v>
      </c>
      <c r="I29" s="15">
        <f t="shared" ref="I29:J31" si="0">IF(G29&gt;0,G29/E29,0)</f>
        <v>1.4428927680798005</v>
      </c>
      <c r="J29" s="16">
        <f t="shared" si="0"/>
        <v>0.68887478673467517</v>
      </c>
    </row>
    <row r="30" spans="1:11" ht="66" customHeight="1" x14ac:dyDescent="0.25">
      <c r="A30" s="28" t="s">
        <v>57</v>
      </c>
      <c r="B30" s="37" t="s">
        <v>60</v>
      </c>
      <c r="C30" s="12">
        <v>90.75</v>
      </c>
      <c r="D30" s="17">
        <v>13116977.560000001</v>
      </c>
      <c r="E30" s="17">
        <v>91</v>
      </c>
      <c r="F30" s="17">
        <v>26581949</v>
      </c>
      <c r="G30" s="18">
        <v>65.75</v>
      </c>
      <c r="H30" s="17">
        <v>13043099.25</v>
      </c>
      <c r="I30" s="15">
        <f t="shared" si="0"/>
        <v>0.72252747252747251</v>
      </c>
      <c r="J30" s="16">
        <f t="shared" si="0"/>
        <v>0.49067505358617608</v>
      </c>
    </row>
    <row r="31" spans="1:11" ht="90" x14ac:dyDescent="0.25">
      <c r="A31" s="28" t="s">
        <v>58</v>
      </c>
      <c r="B31" s="37" t="s">
        <v>61</v>
      </c>
      <c r="C31" s="12">
        <v>7844</v>
      </c>
      <c r="D31" s="13">
        <v>24721640.539999999</v>
      </c>
      <c r="E31" s="17">
        <v>7844</v>
      </c>
      <c r="F31" s="17">
        <v>23869498</v>
      </c>
      <c r="G31" s="18">
        <v>8488</v>
      </c>
      <c r="H31" s="17">
        <v>24398130.34</v>
      </c>
      <c r="I31" s="15">
        <f t="shared" si="0"/>
        <v>1.0821009688934218</v>
      </c>
      <c r="J31" s="16">
        <f t="shared" si="0"/>
        <v>1.0221467724206015</v>
      </c>
    </row>
    <row r="32" spans="1:11" ht="21.75" customHeight="1" x14ac:dyDescent="0.25">
      <c r="A32" s="46" t="s">
        <v>28</v>
      </c>
      <c r="B32" s="47"/>
      <c r="C32" s="47"/>
      <c r="D32" s="47"/>
      <c r="E32" s="47"/>
      <c r="F32" s="47"/>
      <c r="G32" s="47"/>
      <c r="H32" s="47"/>
      <c r="I32" s="47"/>
      <c r="J32" s="48"/>
    </row>
    <row r="33" spans="1:12" ht="27" customHeight="1" x14ac:dyDescent="0.25">
      <c r="A33" s="58" t="s">
        <v>29</v>
      </c>
      <c r="B33" s="59"/>
      <c r="C33" s="59"/>
      <c r="D33" s="59"/>
      <c r="E33" s="59"/>
      <c r="F33" s="59"/>
      <c r="G33" s="59"/>
      <c r="H33" s="59"/>
      <c r="I33" s="59"/>
      <c r="J33" s="60"/>
      <c r="K33" s="1"/>
    </row>
    <row r="34" spans="1:12" ht="33" customHeight="1" x14ac:dyDescent="0.25">
      <c r="A34" s="38" t="s">
        <v>30</v>
      </c>
      <c r="B34" s="61" t="s">
        <v>56</v>
      </c>
      <c r="C34" s="61"/>
      <c r="D34" s="61"/>
      <c r="E34" s="61"/>
      <c r="F34" s="61"/>
      <c r="G34" s="61"/>
      <c r="H34" s="61"/>
      <c r="I34" s="61"/>
      <c r="J34" s="62"/>
    </row>
    <row r="35" spans="1:12" ht="33" customHeight="1" x14ac:dyDescent="0.25">
      <c r="A35" s="19" t="s">
        <v>31</v>
      </c>
      <c r="B35" s="57" t="s">
        <v>64</v>
      </c>
      <c r="C35" s="57"/>
      <c r="D35" s="57"/>
      <c r="E35" s="57"/>
      <c r="F35" s="57"/>
      <c r="G35" s="57"/>
      <c r="H35" s="57"/>
      <c r="I35" s="57"/>
      <c r="J35" s="41"/>
    </row>
    <row r="36" spans="1:12" ht="66.75" customHeight="1" x14ac:dyDescent="0.25">
      <c r="A36" s="19" t="s">
        <v>32</v>
      </c>
      <c r="B36" s="57" t="s">
        <v>83</v>
      </c>
      <c r="C36" s="57"/>
      <c r="D36" s="57"/>
      <c r="E36" s="57"/>
      <c r="F36" s="57"/>
      <c r="G36" s="57"/>
      <c r="H36" s="57"/>
      <c r="I36" s="57"/>
      <c r="J36" s="41"/>
    </row>
    <row r="37" spans="1:12" ht="33" customHeight="1" x14ac:dyDescent="0.25">
      <c r="A37" s="19" t="s">
        <v>33</v>
      </c>
      <c r="B37" s="57" t="s">
        <v>80</v>
      </c>
      <c r="C37" s="57"/>
      <c r="D37" s="57"/>
      <c r="E37" s="57"/>
      <c r="F37" s="57"/>
      <c r="G37" s="57"/>
      <c r="H37" s="57"/>
      <c r="I37" s="57"/>
      <c r="J37" s="41"/>
    </row>
    <row r="38" spans="1:12" ht="33" customHeight="1" x14ac:dyDescent="0.25">
      <c r="A38" s="39" t="s">
        <v>30</v>
      </c>
      <c r="B38" s="44" t="s">
        <v>57</v>
      </c>
      <c r="C38" s="44"/>
      <c r="D38" s="44"/>
      <c r="E38" s="44"/>
      <c r="F38" s="44"/>
      <c r="G38" s="44"/>
      <c r="H38" s="44"/>
      <c r="I38" s="44"/>
      <c r="J38" s="45"/>
    </row>
    <row r="39" spans="1:12" ht="33" customHeight="1" x14ac:dyDescent="0.25">
      <c r="A39" s="19" t="s">
        <v>31</v>
      </c>
      <c r="B39" s="40" t="s">
        <v>65</v>
      </c>
      <c r="C39" s="40"/>
      <c r="D39" s="40"/>
      <c r="E39" s="40"/>
      <c r="F39" s="40"/>
      <c r="G39" s="40"/>
      <c r="H39" s="40"/>
      <c r="I39" s="40"/>
      <c r="J39" s="41"/>
    </row>
    <row r="40" spans="1:12" ht="63.75" customHeight="1" x14ac:dyDescent="0.25">
      <c r="A40" s="19" t="s">
        <v>32</v>
      </c>
      <c r="B40" s="40" t="s">
        <v>84</v>
      </c>
      <c r="C40" s="40"/>
      <c r="D40" s="40"/>
      <c r="E40" s="40"/>
      <c r="F40" s="40"/>
      <c r="G40" s="40"/>
      <c r="H40" s="40"/>
      <c r="I40" s="40"/>
      <c r="J40" s="41"/>
    </row>
    <row r="41" spans="1:12" ht="80.25" customHeight="1" x14ac:dyDescent="0.25">
      <c r="A41" s="30" t="s">
        <v>33</v>
      </c>
      <c r="B41" s="42" t="s">
        <v>79</v>
      </c>
      <c r="C41" s="42"/>
      <c r="D41" s="42"/>
      <c r="E41" s="42"/>
      <c r="F41" s="42"/>
      <c r="G41" s="42"/>
      <c r="H41" s="42"/>
      <c r="I41" s="42"/>
      <c r="J41" s="43"/>
    </row>
    <row r="42" spans="1:12" ht="33" customHeight="1" x14ac:dyDescent="0.25">
      <c r="A42" s="39" t="s">
        <v>30</v>
      </c>
      <c r="B42" s="44" t="s">
        <v>58</v>
      </c>
      <c r="C42" s="44"/>
      <c r="D42" s="44"/>
      <c r="E42" s="44"/>
      <c r="F42" s="44"/>
      <c r="G42" s="44"/>
      <c r="H42" s="44"/>
      <c r="I42" s="44"/>
      <c r="J42" s="45"/>
    </row>
    <row r="43" spans="1:12" ht="33" customHeight="1" x14ac:dyDescent="0.25">
      <c r="A43" s="19" t="s">
        <v>31</v>
      </c>
      <c r="B43" s="40" t="s">
        <v>66</v>
      </c>
      <c r="C43" s="40"/>
      <c r="D43" s="40"/>
      <c r="E43" s="40"/>
      <c r="F43" s="40"/>
      <c r="G43" s="40"/>
      <c r="H43" s="40"/>
      <c r="I43" s="40"/>
      <c r="J43" s="41"/>
    </row>
    <row r="44" spans="1:12" ht="75.75" customHeight="1" x14ac:dyDescent="0.25">
      <c r="A44" s="19" t="s">
        <v>32</v>
      </c>
      <c r="B44" s="40" t="s">
        <v>85</v>
      </c>
      <c r="C44" s="40"/>
      <c r="D44" s="40"/>
      <c r="E44" s="40"/>
      <c r="F44" s="40"/>
      <c r="G44" s="40"/>
      <c r="H44" s="40"/>
      <c r="I44" s="40"/>
      <c r="J44" s="41"/>
      <c r="L44">
        <v>8</v>
      </c>
    </row>
    <row r="45" spans="1:12" ht="33" customHeight="1" x14ac:dyDescent="0.25">
      <c r="A45" s="30" t="s">
        <v>33</v>
      </c>
      <c r="B45" s="42" t="s">
        <v>78</v>
      </c>
      <c r="C45" s="42"/>
      <c r="D45" s="42"/>
      <c r="E45" s="42"/>
      <c r="F45" s="42"/>
      <c r="G45" s="42"/>
      <c r="H45" s="42"/>
      <c r="I45" s="42"/>
      <c r="J45" s="43"/>
    </row>
    <row r="46" spans="1:12" ht="15.75" x14ac:dyDescent="0.25">
      <c r="A46" s="46" t="s">
        <v>34</v>
      </c>
      <c r="B46" s="47"/>
      <c r="C46" s="47"/>
      <c r="D46" s="47"/>
      <c r="E46" s="47"/>
      <c r="F46" s="47"/>
      <c r="G46" s="47"/>
      <c r="H46" s="47"/>
      <c r="I46" s="47"/>
      <c r="J46" s="48"/>
    </row>
    <row r="47" spans="1:12" ht="15.75" x14ac:dyDescent="0.25">
      <c r="A47" s="49" t="s">
        <v>35</v>
      </c>
      <c r="B47" s="50"/>
      <c r="C47" s="50"/>
      <c r="D47" s="50"/>
      <c r="E47" s="50"/>
      <c r="F47" s="50"/>
      <c r="G47" s="50"/>
      <c r="H47" s="50"/>
      <c r="I47" s="50"/>
      <c r="J47" s="51"/>
      <c r="K47" s="1"/>
    </row>
    <row r="48" spans="1:12" ht="27.75" customHeight="1" x14ac:dyDescent="0.25">
      <c r="A48" s="52" t="s">
        <v>86</v>
      </c>
      <c r="B48" s="42"/>
      <c r="C48" s="42"/>
      <c r="D48" s="42"/>
      <c r="E48" s="42"/>
      <c r="F48" s="42"/>
      <c r="G48" s="42"/>
      <c r="H48" s="42"/>
      <c r="I48" s="42"/>
      <c r="J48" s="43"/>
    </row>
    <row r="49" spans="1:22" ht="12" customHeight="1" x14ac:dyDescent="0.25">
      <c r="A49" s="25"/>
      <c r="B49" s="25"/>
      <c r="C49" s="25"/>
      <c r="D49" s="25"/>
      <c r="E49" s="25"/>
      <c r="F49" s="25"/>
      <c r="G49" s="25"/>
      <c r="H49" s="25"/>
      <c r="I49" s="25"/>
      <c r="J49" s="25"/>
    </row>
    <row r="50" spans="1:22" ht="30.75" customHeight="1" x14ac:dyDescent="0.25">
      <c r="A50" s="53" t="s">
        <v>41</v>
      </c>
      <c r="B50" s="53"/>
      <c r="C50" s="53"/>
      <c r="D50" s="53"/>
      <c r="E50" s="53"/>
      <c r="F50" s="53"/>
      <c r="G50" s="53"/>
      <c r="H50" s="53"/>
      <c r="I50" s="53"/>
      <c r="J50" s="53"/>
    </row>
    <row r="51" spans="1:22" ht="30.75" customHeight="1" x14ac:dyDescent="0.25">
      <c r="A51" s="29"/>
      <c r="B51" s="29"/>
      <c r="C51" s="29"/>
      <c r="D51" s="29"/>
      <c r="E51" s="29"/>
      <c r="F51" s="29"/>
      <c r="G51" s="29"/>
      <c r="H51" s="29"/>
      <c r="I51" s="29"/>
      <c r="J51" s="29"/>
    </row>
    <row r="52" spans="1:22" x14ac:dyDescent="0.25">
      <c r="A52" s="31" t="s">
        <v>70</v>
      </c>
      <c r="B52" s="32"/>
      <c r="C52" s="32"/>
      <c r="D52" s="31" t="s">
        <v>68</v>
      </c>
      <c r="E52" s="32"/>
      <c r="G52" s="32"/>
      <c r="H52" s="34" t="s">
        <v>69</v>
      </c>
      <c r="I52" s="32"/>
      <c r="J52" s="32"/>
      <c r="K52" s="32"/>
      <c r="M52" s="34"/>
      <c r="N52" s="34"/>
      <c r="O52" s="32"/>
      <c r="P52" s="32"/>
      <c r="Q52" s="32"/>
      <c r="R52" s="32"/>
      <c r="S52" s="32"/>
      <c r="T52" s="32"/>
      <c r="U52" s="32"/>
      <c r="V52" s="32"/>
    </row>
    <row r="53" spans="1:22" x14ac:dyDescent="0.25">
      <c r="A53" s="31"/>
      <c r="B53" s="32"/>
      <c r="C53" s="32"/>
      <c r="D53" s="32"/>
      <c r="E53" s="32"/>
      <c r="G53" s="32"/>
      <c r="H53" s="32"/>
      <c r="I53" s="32"/>
      <c r="J53" s="32"/>
      <c r="K53" s="32"/>
      <c r="M53" s="32"/>
      <c r="N53" s="33"/>
      <c r="O53" s="32"/>
      <c r="P53" s="32"/>
      <c r="Q53" s="32"/>
      <c r="R53" s="32"/>
      <c r="S53" s="32"/>
      <c r="T53" s="32"/>
      <c r="U53" s="32"/>
      <c r="V53" s="32"/>
    </row>
    <row r="54" spans="1:22" x14ac:dyDescent="0.25">
      <c r="A54" s="31"/>
      <c r="B54" s="32"/>
      <c r="C54" s="32"/>
      <c r="D54" s="32"/>
      <c r="E54" s="32"/>
      <c r="G54" s="32"/>
      <c r="I54" s="32"/>
      <c r="J54" s="32"/>
      <c r="K54" s="32"/>
      <c r="M54" s="32"/>
      <c r="N54" s="33"/>
      <c r="O54" s="32"/>
      <c r="P54" s="32"/>
      <c r="Q54" s="32"/>
      <c r="R54" s="32"/>
      <c r="S54" s="32"/>
      <c r="T54" s="32"/>
      <c r="U54" s="32"/>
      <c r="V54" s="32"/>
    </row>
    <row r="55" spans="1:22" x14ac:dyDescent="0.25">
      <c r="A55" s="31"/>
      <c r="B55" s="32"/>
      <c r="C55" s="32"/>
      <c r="D55" s="32"/>
      <c r="E55" s="32"/>
      <c r="G55" s="32"/>
      <c r="H55" s="32"/>
      <c r="I55" s="32"/>
      <c r="J55" s="32"/>
      <c r="K55" s="32"/>
      <c r="M55" s="32"/>
      <c r="N55" s="33"/>
      <c r="O55" s="32"/>
      <c r="P55" s="32"/>
      <c r="Q55" s="32"/>
      <c r="R55" s="32"/>
      <c r="S55" s="32"/>
      <c r="T55" s="32"/>
      <c r="U55" s="32"/>
      <c r="V55" s="32"/>
    </row>
    <row r="56" spans="1:22" x14ac:dyDescent="0.25">
      <c r="A56" s="32"/>
      <c r="B56" s="32"/>
      <c r="C56" s="32"/>
      <c r="D56" s="32"/>
      <c r="E56" s="32"/>
      <c r="G56" s="32"/>
      <c r="H56" s="32"/>
      <c r="I56" s="32"/>
      <c r="J56" s="32"/>
      <c r="K56" s="32"/>
      <c r="M56" s="32"/>
      <c r="N56" s="32"/>
      <c r="O56" s="32"/>
      <c r="P56" s="32"/>
      <c r="Q56" s="32"/>
      <c r="R56" s="32"/>
      <c r="S56" s="32"/>
      <c r="T56" s="32"/>
      <c r="U56" s="32"/>
      <c r="V56" s="32"/>
    </row>
    <row r="57" spans="1:22" x14ac:dyDescent="0.25">
      <c r="A57" s="32" t="s">
        <v>71</v>
      </c>
      <c r="B57" s="32"/>
      <c r="C57" s="32"/>
      <c r="D57" s="32" t="s">
        <v>73</v>
      </c>
      <c r="E57" s="32"/>
      <c r="G57" s="32"/>
      <c r="H57" s="32" t="s">
        <v>74</v>
      </c>
      <c r="I57" s="32"/>
      <c r="J57" s="32"/>
      <c r="K57" s="32"/>
      <c r="M57" s="32"/>
      <c r="N57" s="32"/>
      <c r="O57" s="32"/>
      <c r="P57" s="32"/>
      <c r="Q57" s="32"/>
      <c r="R57" s="32"/>
      <c r="S57" s="32"/>
      <c r="T57" s="32"/>
      <c r="U57" s="32"/>
      <c r="V57" s="32"/>
    </row>
    <row r="58" spans="1:22" x14ac:dyDescent="0.25">
      <c r="A58" s="32" t="s">
        <v>72</v>
      </c>
      <c r="B58" s="32"/>
      <c r="C58" s="32"/>
      <c r="D58" s="32" t="s">
        <v>76</v>
      </c>
      <c r="E58" s="32"/>
      <c r="G58" s="32"/>
      <c r="H58" s="35" t="s">
        <v>77</v>
      </c>
      <c r="I58" s="32"/>
      <c r="J58" s="32"/>
      <c r="K58" s="32"/>
      <c r="M58" s="35"/>
      <c r="N58" s="35"/>
      <c r="O58" s="35"/>
      <c r="P58" s="35"/>
      <c r="Q58" s="35"/>
      <c r="R58" s="35"/>
      <c r="S58" s="35"/>
      <c r="T58" s="35"/>
      <c r="U58" s="35"/>
      <c r="V58" s="35"/>
    </row>
  </sheetData>
  <mergeCells count="56">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 ref="C16:J16"/>
    <mergeCell ref="A17:J17"/>
    <mergeCell ref="B18:J18"/>
    <mergeCell ref="B19:J19"/>
    <mergeCell ref="B20:J20"/>
    <mergeCell ref="A22:J22"/>
    <mergeCell ref="A23:J23"/>
    <mergeCell ref="A24:B24"/>
    <mergeCell ref="I24:J24"/>
    <mergeCell ref="C24:E24"/>
    <mergeCell ref="F24:H24"/>
    <mergeCell ref="C27:D27"/>
    <mergeCell ref="G27:H27"/>
    <mergeCell ref="I27:J27"/>
    <mergeCell ref="C25:E25"/>
    <mergeCell ref="F25:H25"/>
    <mergeCell ref="E27:F27"/>
    <mergeCell ref="A46:J46"/>
    <mergeCell ref="A47:J47"/>
    <mergeCell ref="A48:J48"/>
    <mergeCell ref="A50:J50"/>
    <mergeCell ref="B9:J9"/>
    <mergeCell ref="B10:J10"/>
    <mergeCell ref="B21:J21"/>
    <mergeCell ref="A32:J32"/>
    <mergeCell ref="A33:J33"/>
    <mergeCell ref="B34:J34"/>
    <mergeCell ref="B35:J35"/>
    <mergeCell ref="B36:J36"/>
    <mergeCell ref="B37:J37"/>
    <mergeCell ref="A25:B25"/>
    <mergeCell ref="I25:J25"/>
    <mergeCell ref="A26:J26"/>
    <mergeCell ref="B43:J43"/>
    <mergeCell ref="B44:J44"/>
    <mergeCell ref="B45:J45"/>
    <mergeCell ref="B38:J38"/>
    <mergeCell ref="B39:J39"/>
    <mergeCell ref="B40:J40"/>
    <mergeCell ref="B41:J41"/>
    <mergeCell ref="B42:J42"/>
  </mergeCells>
  <phoneticPr fontId="23" type="noConversion"/>
  <dataValidations count="16">
    <dataValidation allowBlank="1" showInputMessage="1" showErrorMessage="1" prompt="Monto ejecutado en el trimestre" sqref="D29 H28" xr:uid="{90E46E24-8E3F-4224-9F5D-F387CD76556E}"/>
    <dataValidation allowBlank="1" showInputMessage="1" showErrorMessage="1" prompt="Monto presupuestado para el producto" sqref="F28 F30:F31 D28 E29:E31 D30:D31" xr:uid="{247AEBBA-5BB4-404D-982B-514E41C68A75}"/>
    <dataValidation allowBlank="1" showInputMessage="1" showErrorMessage="1" prompt="Meta anual del indicador" sqref="E28 C28:C29 C31 D30" xr:uid="{F1CB8B99-164D-4F51-9E69-AECE57493A93}"/>
    <dataValidation allowBlank="1" showInputMessage="1" showErrorMessage="1" prompt="Nombre del indicador" sqref="B28:B31" xr:uid="{3FF3C7F1-052B-4689-97E1-0EEC782A6AE3}"/>
    <dataValidation allowBlank="1" showInputMessage="1" showErrorMessage="1" prompt="Nombre de cada producto" sqref="A28" xr:uid="{2947E0C5-61A1-48DD-8DCD-04F9232477FC}"/>
    <dataValidation allowBlank="1" showInputMessage="1" showErrorMessage="1" prompt="¿En qué consiste el programa?" sqref="B19:J19" xr:uid="{A2362AFB-DC9D-43E3-823E-BC3F38EE514F}"/>
    <dataValidation allowBlank="1" showInputMessage="1" showErrorMessage="1" prompt="Presupuesto del programa" sqref="A25:C25 F25" xr:uid="{2C90DB71-EB15-47FB-969B-D3C6779E55E0}"/>
    <dataValidation allowBlank="1" showInputMessage="1" showErrorMessage="1" prompt="Oportunidades de mejora identificadas" sqref="A48:J49" xr:uid="{DA848EFB-3FC8-4206-B557-B09F4E34DBE3}"/>
    <dataValidation allowBlank="1" showInputMessage="1" showErrorMessage="1" prompt="De existir desvío, explicar razones." sqref="B37:J37 B41:J41 B45:J45" xr:uid="{15752D16-318A-466B-84D2-F16C378EE918}"/>
    <dataValidation allowBlank="1" showInputMessage="1" showErrorMessage="1" prompt="1. Describir lo plasmado en el presupuesto_x000a_2. Describir lo alcanzado en términos financieros y de producción " sqref="B36:J36 B40:J40 B44:J44" xr:uid="{A72D67B3-A10B-4E8F-9A22-A756D2816C9A}"/>
    <dataValidation allowBlank="1" showInputMessage="1" showErrorMessage="1" prompt="¿En qué consiste el producto? su objetivo" sqref="B35:J35 B39:J39 B43:J43" xr:uid="{C5CE3DEC-0EC8-49F9-8F89-90A444E4EB2F}"/>
    <dataValidation allowBlank="1" showInputMessage="1" showErrorMessage="1" prompt="Nombre del producto" sqref="B34:J34 B38:J38 B42:J42" xr:uid="{57A174E9-6613-4681-B27E-70CFF7E4AC6E}"/>
    <dataValidation allowBlank="1" showInputMessage="1" showErrorMessage="1" prompt="¿A quién va dirigido el programa?, ¿qué característica tiene esta población que requiere ser beneficiada?" sqref="B20:J20" xr:uid="{11F3E972-AD96-42CB-BEF8-91EA11A88336}"/>
    <dataValidation allowBlank="1" showInputMessage="1" prompt="Nombre del capítulo" sqref="B8:J10" xr:uid="{7B510400-5492-4460-9A17-6F9C9401B683}"/>
    <dataValidation allowBlank="1" sqref="A8" xr:uid="{4E4D531B-D39C-42CD-8509-9C2E6575184D}"/>
    <dataValidation allowBlank="1" showInputMessage="1" showErrorMessage="1" prompt="Meta alcanzada en el trimestre" sqref="G28:G31" xr:uid="{078E0B3D-C3D5-4323-9A6F-7DD5AA0A91C9}"/>
  </dataValidations>
  <pageMargins left="0.7" right="0.7" top="0.75" bottom="0.75" header="0.3" footer="0.3"/>
  <pageSetup scale="75" fitToHeight="0" orientation="landscape" r:id="rId1"/>
  <rowBreaks count="2" manualBreakCount="2">
    <brk id="25" max="16383" man="1"/>
    <brk id="39" max="9" man="1"/>
  </rowBreaks>
  <ignoredErrors>
    <ignoredError sqref="I29:J29 I30:J31" unlocked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alejandro ramirez</cp:lastModifiedBy>
  <cp:lastPrinted>2022-01-28T17:30:41Z</cp:lastPrinted>
  <dcterms:created xsi:type="dcterms:W3CDTF">2021-03-22T15:50:10Z</dcterms:created>
  <dcterms:modified xsi:type="dcterms:W3CDTF">2022-02-04T18:49:28Z</dcterms:modified>
</cp:coreProperties>
</file>