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ucia.cespedes.PROCONSUMIDOR\Desktop\Transparencia documentos viejos\2021\Estado de cuenta de suplidores\"/>
    </mc:Choice>
  </mc:AlternateContent>
  <xr:revisionPtr revIDLastSave="0" documentId="13_ncr:1_{7DF0CF6C-9F5C-4414-9C70-E11807F6769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72" i="1"/>
  <c r="E4" i="2"/>
  <c r="E9" i="2" s="1"/>
  <c r="E100" i="1"/>
  <c r="XFD59" i="1" l="1"/>
  <c r="XFD100" i="1"/>
  <c r="XFD65" i="1"/>
  <c r="XFD63" i="1"/>
  <c r="XFD62" i="1"/>
  <c r="XFD61" i="1"/>
  <c r="XFD58" i="1"/>
  <c r="XFD55" i="1"/>
  <c r="XFD54" i="1"/>
  <c r="XFD50" i="1"/>
  <c r="XFD49" i="1"/>
  <c r="XFD48" i="1"/>
  <c r="XFD47" i="1"/>
  <c r="XFD46" i="1"/>
  <c r="XFD37" i="1"/>
  <c r="XFD36" i="1"/>
  <c r="XFD35" i="1"/>
  <c r="XFD34" i="1"/>
  <c r="XFD33" i="1"/>
  <c r="XFD32" i="1"/>
  <c r="XFD30" i="1"/>
  <c r="XFD29" i="1"/>
  <c r="XFD28" i="1"/>
  <c r="XFD27" i="1"/>
  <c r="XFD26" i="1"/>
  <c r="XFD25" i="1"/>
  <c r="XFD22" i="1"/>
  <c r="XFD21" i="1"/>
  <c r="XFD20" i="1"/>
  <c r="XFD19" i="1"/>
  <c r="XFD14" i="1"/>
  <c r="XFD12" i="1"/>
  <c r="XFD11" i="1"/>
  <c r="XFD10" i="1"/>
  <c r="XFD8" i="1"/>
  <c r="XFD7" i="1"/>
  <c r="XF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<sst xmlns="http://schemas.openxmlformats.org/spreadsheetml/2006/main" count="262" uniqueCount="175">
  <si>
    <t>ESTADO DE CUENTA DE SUPLIDORES</t>
  </si>
  <si>
    <t>DEL 01 AL 31 DE  AGOSTO DEL 2021</t>
  </si>
  <si>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</si>
  <si>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</si>
  <si>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</si>
  <si>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</si>
  <si>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</si>
  <si>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</si>
  <si>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</si>
  <si>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</si>
  <si>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</si>
  <si>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B1500000012</t>
  </si>
  <si>
    <t>MASSARI DEVELOPMENT</t>
  </si>
  <si>
    <t>KITS DE SEGURIDAD PARA EL PERSONAL DE INSPECCIÓN.</t>
  </si>
  <si>
    <t>28/12/2020</t>
  </si>
  <si>
    <t>B1500000053</t>
  </si>
  <si>
    <t xml:space="preserve">SERVICIOS INTEGRALES CORPORATIVOS  </t>
  </si>
  <si>
    <t>SERVICIOS DE ASESORIA</t>
  </si>
  <si>
    <t>B1500000004</t>
  </si>
  <si>
    <t>RED NACIONAL DE ASOCIACIONES DE CONSUMIDORES</t>
  </si>
  <si>
    <t>APORTE ECONOMICO MES DE DICIEMBRE-2020</t>
  </si>
  <si>
    <t>30/01/2021</t>
  </si>
  <si>
    <t>B1500000166</t>
  </si>
  <si>
    <t>CARLOS ROMAN Y ASOCIADOS SRL.</t>
  </si>
  <si>
    <t>SERVICIO DE ALQUILER DE LOCAL OFC. SANTIAGO  MES DE MARZO-2021</t>
  </si>
  <si>
    <t>B1500000006</t>
  </si>
  <si>
    <t>APORTE ECONOMICO MES ABRIL-2021</t>
  </si>
  <si>
    <t>30/04/2021</t>
  </si>
  <si>
    <t>B1500000286</t>
  </si>
  <si>
    <t>MARTINEZ TORRES TRAVELING</t>
  </si>
  <si>
    <t>ALMUERZOS MILITARES MES DE FEBRERO-2021</t>
  </si>
  <si>
    <t>B1500000287</t>
  </si>
  <si>
    <t>ALMUERZOS MILITARES MES DE MARZO-2021</t>
  </si>
  <si>
    <t>B1500011022</t>
  </si>
  <si>
    <t>OMEGA TECH</t>
  </si>
  <si>
    <t>COMPRAS DE SUMINISTROS DE INFORMATICA, OFICINA DE PUNTA CANA</t>
  </si>
  <si>
    <t>B1500000046</t>
  </si>
  <si>
    <t>FELIX MANUEL CORDERO MONTILLA</t>
  </si>
  <si>
    <t>SERVICIO DE IMPRESIÓN DE CARNET CON PORTACARNET</t>
  </si>
  <si>
    <t>B1500000168</t>
  </si>
  <si>
    <t>SERVICIO DE ALQUILER DE LOCAL OFC. SANTIAGO  MES DE ABRIL-2021</t>
  </si>
  <si>
    <t>31/04/2021</t>
  </si>
  <si>
    <t>B1500000170</t>
  </si>
  <si>
    <t>SERVICIO DE ALQUILER DE LOCAL OFC. SANTIAGO  MES DE MAYO-2021</t>
  </si>
  <si>
    <t>B1500000172</t>
  </si>
  <si>
    <t>SERVICIO DE ALQUILER DE LOCAL OFC. SANTIAGO  MES DE JUNIO-2021</t>
  </si>
  <si>
    <t>31/06/2021</t>
  </si>
  <si>
    <t>B1500000174</t>
  </si>
  <si>
    <t>SERVICIO DE ALQUILER DE LOCAL OFC. SANTIAGO  MES DE JULIO-2021</t>
  </si>
  <si>
    <t>B1500000003</t>
  </si>
  <si>
    <t>FC INGENIERIA</t>
  </si>
  <si>
    <t>SUMINISTROS E INSTALACION DE PLAFON DE TECHO</t>
  </si>
  <si>
    <t>COMPRAS Y APLICACIÓN DE PINTURAS</t>
  </si>
  <si>
    <t>B1500000005</t>
  </si>
  <si>
    <t>COMPRAS DE PUERTAS POLIMETAL</t>
  </si>
  <si>
    <t>B1500000007</t>
  </si>
  <si>
    <t>SUMINISTROS E INSTALACION TOPE DE GRANITO</t>
  </si>
  <si>
    <t>B1500000240</t>
  </si>
  <si>
    <t>RESICLA</t>
  </si>
  <si>
    <t>SERVICIO DE INCINERACION DE PRODUCTOS DESCOMISADOS</t>
  </si>
  <si>
    <t>B1500000241</t>
  </si>
  <si>
    <t>B1500000001</t>
  </si>
  <si>
    <t>ASOCIACION DE CONSUMIDORES Y USUARIO DE S. D.</t>
  </si>
  <si>
    <t>B1500000002</t>
  </si>
  <si>
    <t>B1500000020</t>
  </si>
  <si>
    <t>ELIA MARIA RAMOS VALERIO</t>
  </si>
  <si>
    <t>B1500000118</t>
  </si>
  <si>
    <t>DARY TERRERO COMUNICACIONES</t>
  </si>
  <si>
    <t>LUIS FRANCISCO BRITO JEREZ</t>
  </si>
  <si>
    <t>B1500001983</t>
  </si>
  <si>
    <t xml:space="preserve">CORPORACION DOMINICANA DE RADIO Y TELEVICION </t>
  </si>
  <si>
    <t>B1500001782</t>
  </si>
  <si>
    <t>SERVICIOS E INSTALACION TECNICAS SRL</t>
  </si>
  <si>
    <t>MANTENIMIENTO DE ELEVADOR DE ESTA INSTITUCION DE MES JUNIO-2021</t>
  </si>
  <si>
    <t>B1500003123</t>
  </si>
  <si>
    <t>EDITORA EL NUEVO DIARIO S A</t>
  </si>
  <si>
    <t>B1500000206</t>
  </si>
  <si>
    <t>GRUPO BEMZ EIRL</t>
  </si>
  <si>
    <t>B1500000048</t>
  </si>
  <si>
    <t>RUMBA S R L</t>
  </si>
  <si>
    <t>B1500000045</t>
  </si>
  <si>
    <t>MDL ENTERTAINMENT S R L</t>
  </si>
  <si>
    <t>B1500000191</t>
  </si>
  <si>
    <t>RAFAEL CAMINERO JIMENNEZ</t>
  </si>
  <si>
    <t>B1500000631</t>
  </si>
  <si>
    <t>GTB RADIODIFUSORERS C POR A</t>
  </si>
  <si>
    <t>TOTAL</t>
  </si>
  <si>
    <t>B1500001386</t>
  </si>
  <si>
    <t>CADENA DE NOTICIAS TELEVISION S A</t>
  </si>
  <si>
    <t>B1500000117</t>
  </si>
  <si>
    <t>JOSE ANTONIO TORRES ROJAS</t>
  </si>
  <si>
    <t>GRUPO SILPER SERVICIOS MULTIPLES</t>
  </si>
  <si>
    <t>B1500000173</t>
  </si>
  <si>
    <t>RAFAEL ARIDIO HIDALGO GONZALEZ</t>
  </si>
  <si>
    <t>B1500000017</t>
  </si>
  <si>
    <t>NEULY MENCIA ALTAGRACIA MARTY PERALTA DE MANZUETA</t>
  </si>
  <si>
    <t>ALEX MERBIN BRAZOBAN TAPIA</t>
  </si>
  <si>
    <t>B1500000171</t>
  </si>
  <si>
    <t>B1500001767</t>
  </si>
  <si>
    <t>MANTENIMIENTO DE ELEVADOR DE ESTA INSTITUCION DE MES AGOSTO-2021</t>
  </si>
  <si>
    <t>ARGUET LUNCH EIRL</t>
  </si>
  <si>
    <t>SERVICIOS DE ALMUERZOS PARA LOS MILITARES AL SERVICIO INSTITUCIONAL MES DE JULIO-2021</t>
  </si>
  <si>
    <t>B1500000120</t>
  </si>
  <si>
    <t>PROCITROM SRL</t>
  </si>
  <si>
    <t>B1500001724</t>
  </si>
  <si>
    <t>MANTENIMIENTO DE ELEVADOR DE ESTA INSTITUCION DE MES JULIO-2021</t>
  </si>
  <si>
    <t>B1500000244</t>
  </si>
  <si>
    <t>B1500000992</t>
  </si>
  <si>
    <t>RADIOCADENA COMERCIAL SRL</t>
  </si>
  <si>
    <t>B1500000341</t>
  </si>
  <si>
    <t>B1500000342</t>
  </si>
  <si>
    <t>B1500000343</t>
  </si>
  <si>
    <t>B1500060818</t>
  </si>
  <si>
    <t>SUNIX</t>
  </si>
  <si>
    <t>COMPRA DE COMBUSTIBLE PARA USO OPERACIONAL Y GERENCIAL</t>
  </si>
  <si>
    <t>B1500000687</t>
  </si>
  <si>
    <t>TELERADIO AMERICA S A</t>
  </si>
  <si>
    <t>B1500149059</t>
  </si>
  <si>
    <t>EDEESTE</t>
  </si>
  <si>
    <t>B1500153168</t>
  </si>
  <si>
    <t>B1500158750</t>
  </si>
  <si>
    <t>B1500162033</t>
  </si>
  <si>
    <t>B1500001320</t>
  </si>
  <si>
    <t>INSTITUTO DE INNOVACION EN BIOTECNOLOGIA E INDUSTRIA</t>
  </si>
  <si>
    <t xml:space="preserve">SERVICIO DE LABORATORIO DE MICROBIOLOGIA </t>
  </si>
  <si>
    <t>B1500000392</t>
  </si>
  <si>
    <t>SUPLIDORA REYSA, EIRL</t>
  </si>
  <si>
    <t>B1500000246</t>
  </si>
  <si>
    <t>B1500231246</t>
  </si>
  <si>
    <t>EDESUR DOMINICANA S A</t>
  </si>
  <si>
    <t>PAGO DE ENERGIA ELECTRICA SEDE CENTRAL DEL MES JULIO-2021</t>
  </si>
  <si>
    <t>B1500232342</t>
  </si>
  <si>
    <t>SERVICIO DE ENERGIA ELECTRICA OFC. SAN CRISTOBAL DE MES JULIO-2021</t>
  </si>
  <si>
    <t>B1500234557</t>
  </si>
  <si>
    <t>SERVICIODE ENERGIA ELECTRICA OFC. BARAHONA DE MES DE JULIO-2021</t>
  </si>
  <si>
    <t>B1500011136</t>
  </si>
  <si>
    <t>INVERSIONES TARAMACA</t>
  </si>
  <si>
    <t>B1500012415</t>
  </si>
  <si>
    <t>B1500012522</t>
  </si>
  <si>
    <t>B1500012529</t>
  </si>
  <si>
    <t>B1500012676</t>
  </si>
  <si>
    <t>B1500012681</t>
  </si>
  <si>
    <t>B1500012684</t>
  </si>
  <si>
    <t>B1500012689</t>
  </si>
  <si>
    <t>B1500012994</t>
  </si>
  <si>
    <t>SUB TOTAL</t>
  </si>
  <si>
    <t>TOTAL GENERAL</t>
  </si>
  <si>
    <t xml:space="preserve">            Lic. Pedro Jiménez</t>
  </si>
  <si>
    <t>Licda. Katy Tavarez</t>
  </si>
  <si>
    <t xml:space="preserve">        Enc. División Contabilidad</t>
  </si>
  <si>
    <t>Enc. Depto. Financiero</t>
  </si>
  <si>
    <t>B1500000401</t>
  </si>
  <si>
    <t>APORTE ECONOMICO PARA CUBRIR ACTIVIDADES Y EDUCAR A LOS CONSUMIDORES DE MES NOV-2020</t>
  </si>
  <si>
    <t>APORTE ECONOMICO PARA CUBRIR ACTIVIDADES Y EDUCAR A LOS CONSUMIDORES DE MES DIC-2020</t>
  </si>
  <si>
    <t xml:space="preserve">SERVICIO DE PUBLICIDAD  </t>
  </si>
  <si>
    <t xml:space="preserve">SERVICIO DE PUBLICIDAD </t>
  </si>
  <si>
    <t xml:space="preserve">SERVICIO DE  PUBLICIDAD </t>
  </si>
  <si>
    <t>SERVICIO DE PUBLICIDAD</t>
  </si>
  <si>
    <t xml:space="preserve">SERVICIO DE MANTENIMIENTO DE LA PLANTA ELECTRICA </t>
  </si>
  <si>
    <t>SUMINISTRO E INSTALACION DE PAPEL DECORATIVO</t>
  </si>
  <si>
    <t>TELESISTEMA DOMINICANO SAS CANAL 11</t>
  </si>
  <si>
    <t>ALMUERZOS MILITARES MES DE MAYO-2021</t>
  </si>
  <si>
    <t>ALMUERZOS MILITARES MES DE JUNIO-2021</t>
  </si>
  <si>
    <t>ALMUERZOS MILITARES MES DE JULIO-2021</t>
  </si>
  <si>
    <t>SERVICIO DE ENERGIA ELECTRICA OFC. DE HATO  ABRIL 2021</t>
  </si>
  <si>
    <t>SERVICIO DE ENERGIA ELECTRICA OFC. DE HATO MAYOR  MAYO 2021</t>
  </si>
  <si>
    <t>SERVICIO DE ENERGIA ELECTRICA OFC. DE HATO MAYOR  JUNIO 2021</t>
  </si>
  <si>
    <t>COMPRA DE SUMINISTROS DE PAPEL PARA USO INSITUCIONAL</t>
  </si>
  <si>
    <t>B1500012224</t>
  </si>
  <si>
    <t xml:space="preserve">COMPRA DE BOTELLONES DE AGUA PARA USO INSTITUCIONAL </t>
  </si>
  <si>
    <t>COMPRA DE BOTELLONES DE AGUA PARA USO INSTITUCIONAL</t>
  </si>
  <si>
    <t xml:space="preserve">COMPRA DE BOTELLONES DE AGUA PARA USO  INSTITUCIONAL </t>
  </si>
  <si>
    <t>SERVICIO DE ENERGIA ELECTRICA OFC. DE HATO MAYOR JULIO 2021</t>
  </si>
  <si>
    <t>B1500000340</t>
  </si>
  <si>
    <t>ALMUERZOS MILITARES MES DE ABRIL-2021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</si>
</sst>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sz val="10"/>
      <color theme="1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164" fontId="5" fillId="3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/>
    <xf numFmtId="164" fontId="7" fillId="4" borderId="0" xfId="0" applyNumberFormat="1" applyFont="1" applyFill="1" applyBorder="1" applyAlignment="1">
      <alignment vertical="center" wrapText="1"/>
    </xf>
    <xf numFmtId="0" fontId="7" fillId="4" borderId="0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wrapText="1"/>
    </xf>
    <xf numFmtId="4" fontId="7" fillId="0" borderId="0" xfId="0" applyNumberFormat="1" applyFont="1" applyFill="1" applyBorder="1" applyAlignment="1">
      <alignment wrapText="1"/>
    </xf>
    <xf numFmtId="164" fontId="7" fillId="4" borderId="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4" fontId="5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 applyAlignment="1"/>
    <xf numFmtId="4" fontId="7" fillId="0" borderId="0" xfId="0" applyNumberFormat="1" applyFont="1" applyFill="1" applyBorder="1" applyAlignment="1">
      <alignment horizontal="right" wrapText="1"/>
    </xf>
    <xf numFmtId="0" fontId="8" fillId="0" borderId="0" xfId="0" applyFont="1" applyFill="1"/>
    <xf numFmtId="164" fontId="7" fillId="4" borderId="0" xfId="0" applyNumberFormat="1" applyFont="1" applyFill="1" applyBorder="1" applyAlignment="1">
      <alignment wrapText="1"/>
    </xf>
    <xf numFmtId="164" fontId="5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4" fontId="5" fillId="0" borderId="0" xfId="0" applyNumberFormat="1" applyFont="1" applyFill="1"/>
    <xf numFmtId="164" fontId="5" fillId="0" borderId="0" xfId="0" applyNumberFormat="1" applyFont="1"/>
    <xf numFmtId="0" fontId="8" fillId="0" borderId="0" xfId="0" applyFont="1"/>
    <xf numFmtId="164" fontId="5" fillId="0" borderId="0" xfId="0" applyNumberFormat="1" applyFont="1" applyAlignment="1">
      <alignment horizontal="right" vertical="center"/>
    </xf>
    <xf numFmtId="4" fontId="8" fillId="0" borderId="0" xfId="0" applyNumberFormat="1" applyFont="1"/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/>
    </xf>
    <xf numFmtId="0" fontId="7" fillId="4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4" fontId="8" fillId="0" borderId="0" xfId="0" applyNumberFormat="1" applyFont="1" applyFill="1"/>
    <xf numFmtId="0" fontId="9" fillId="3" borderId="0" xfId="0" applyFont="1" applyFill="1" applyBorder="1" applyAlignment="1">
      <alignment wrapText="1"/>
    </xf>
    <xf numFmtId="4" fontId="10" fillId="3" borderId="0" xfId="0" applyNumberFormat="1" applyFont="1" applyFill="1"/>
    <xf numFmtId="164" fontId="5" fillId="3" borderId="0" xfId="0" applyNumberFormat="1" applyFont="1" applyFill="1" applyAlignment="1">
      <alignment horizontal="right" vertical="center"/>
    </xf>
    <xf numFmtId="4" fontId="8" fillId="0" borderId="0" xfId="0" applyNumberFormat="1" applyFont="1" applyFill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 vertical="center"/>
    </xf>
    <xf numFmtId="164" fontId="6" fillId="0" borderId="0" xfId="0" applyNumberFormat="1" applyFont="1"/>
    <xf numFmtId="0" fontId="6" fillId="0" borderId="0" xfId="0" applyFont="1"/>
    <xf numFmtId="164" fontId="5" fillId="0" borderId="0" xfId="0" applyNumberFormat="1" applyFont="1" applyFill="1"/>
    <xf numFmtId="0" fontId="5" fillId="0" borderId="0" xfId="0" applyFont="1" applyFill="1"/>
    <xf numFmtId="164" fontId="0" fillId="0" borderId="0" xfId="0" applyNumberFormat="1" applyFill="1" applyAlignment="1">
      <alignment horizontal="right" vertical="center"/>
    </xf>
    <xf numFmtId="0" fontId="0" fillId="0" borderId="0" xfId="0" applyFill="1"/>
    <xf numFmtId="4" fontId="0" fillId="0" borderId="0" xfId="0" applyNumberFormat="1" applyFill="1"/>
    <xf numFmtId="164" fontId="8" fillId="0" borderId="0" xfId="0" applyNumberFormat="1" applyFont="1" applyFill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wrapText="1"/>
    </xf>
    <xf numFmtId="4" fontId="12" fillId="3" borderId="0" xfId="0" applyNumberFormat="1" applyFont="1" applyFill="1" applyBorder="1" applyAlignment="1">
      <alignment wrapText="1"/>
    </xf>
    <xf numFmtId="164" fontId="7" fillId="3" borderId="0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7" fillId="4" borderId="0" xfId="0" applyNumberFormat="1" applyFont="1" applyFill="1" applyBorder="1" applyAlignment="1">
      <alignment wrapText="1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8" fillId="3" borderId="0" xfId="0" applyFont="1" applyFill="1"/>
    <xf numFmtId="4" fontId="2" fillId="3" borderId="0" xfId="0" applyNumberFormat="1" applyFont="1" applyFill="1"/>
    <xf numFmtId="164" fontId="0" fillId="3" borderId="0" xfId="0" applyNumberFormat="1" applyFill="1" applyAlignment="1">
      <alignment horizontal="right" vertical="center"/>
    </xf>
    <xf numFmtId="0" fontId="8" fillId="5" borderId="0" xfId="0" applyFont="1" applyFill="1"/>
    <xf numFmtId="4" fontId="8" fillId="5" borderId="0" xfId="0" applyNumberFormat="1" applyFont="1" applyFill="1"/>
    <xf numFmtId="0" fontId="0" fillId="5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4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4" fontId="5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Border="1"/>
    <xf numFmtId="0" fontId="5" fillId="4" borderId="0" xfId="0" applyFont="1" applyFill="1" applyBorder="1"/>
    <xf numFmtId="4" fontId="5" fillId="4" borderId="0" xfId="0" applyNumberFormat="1" applyFont="1" applyFill="1" applyBorder="1"/>
    <xf numFmtId="4" fontId="5" fillId="3" borderId="0" xfId="0" applyNumberFormat="1" applyFont="1" applyFill="1" applyBorder="1"/>
    <xf numFmtId="0" fontId="5" fillId="0" borderId="0" xfId="0" applyFont="1" applyFill="1" applyBorder="1"/>
    <xf numFmtId="0" fontId="5" fillId="4" borderId="0" xfId="0" applyFont="1" applyFill="1" applyBorder="1" applyAlignment="1">
      <alignment wrapText="1"/>
    </xf>
    <xf numFmtId="4" fontId="5" fillId="3" borderId="0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5" fillId="0" borderId="0" xfId="0" applyFont="1" applyBorder="1"/>
    <xf numFmtId="4" fontId="5" fillId="0" borderId="0" xfId="0" applyNumberFormat="1" applyFont="1"/>
    <xf numFmtId="0" fontId="9" fillId="0" borderId="0" xfId="0" applyFont="1" applyFill="1" applyBorder="1" applyAlignment="1">
      <alignment wrapText="1"/>
    </xf>
    <xf numFmtId="4" fontId="10" fillId="0" borderId="0" xfId="0" applyNumberFormat="1" applyFont="1" applyFill="1"/>
    <xf numFmtId="164" fontId="5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7" fillId="0" borderId="0" xfId="1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43" fontId="0" fillId="0" borderId="0" xfId="1" applyFon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647700</xdr:colOff>
      <xdr:row>3</xdr:row>
      <xdr:rowOff>12512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0"/>
          <a:ext cx="1104900" cy="58401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6267450</xdr:colOff>
      <xdr:row>0</xdr:row>
      <xdr:rowOff>19050</xdr:rowOff>
    </xdr:from>
    <xdr:ext cx="1123950" cy="563724"/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06125" y="19050"/>
          <a:ext cx="1123950" cy="563724"/>
        </a:xfrm>
        <a:prstGeom prst="rect">
          <a:avLst/>
        </a:prstGeom>
        <a:noFill/>
      </xdr:spPr>
    </xdr:pic>
    <xdr:clientData/>
  </xdr:oneCellAnchor>
  <xdr:oneCellAnchor>
    <xdr:from>
      <xdr:col>0</xdr:col>
      <xdr:colOff>209550</xdr:colOff>
      <xdr:row>40</xdr:row>
      <xdr:rowOff>19050</xdr:rowOff>
    </xdr:from>
    <xdr:ext cx="1104900" cy="584012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9182100"/>
          <a:ext cx="1104900" cy="58401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6172200</xdr:colOff>
      <xdr:row>40</xdr:row>
      <xdr:rowOff>38100</xdr:rowOff>
    </xdr:from>
    <xdr:ext cx="1123950" cy="563724"/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06125" y="9201150"/>
          <a:ext cx="1123950" cy="563724"/>
        </a:xfrm>
        <a:prstGeom prst="rect">
          <a:avLst/>
        </a:prstGeom>
        <a:noFill/>
      </xdr:spPr>
    </xdr:pic>
    <xdr:clientData/>
  </xdr:oneCellAnchor>
  <xdr:oneCellAnchor>
    <xdr:from>
      <xdr:col>0</xdr:col>
      <xdr:colOff>209550</xdr:colOff>
      <xdr:row>80</xdr:row>
      <xdr:rowOff>19050</xdr:rowOff>
    </xdr:from>
    <xdr:ext cx="1104900" cy="584012"/>
    <xdr:pic>
      <xdr:nvPicPr>
        <xdr:cNvPr id="6" name="3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8288000"/>
          <a:ext cx="1104900" cy="58401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6172200</xdr:colOff>
      <xdr:row>80</xdr:row>
      <xdr:rowOff>38100</xdr:rowOff>
    </xdr:from>
    <xdr:ext cx="1123950" cy="563724"/>
    <xdr:pic>
      <xdr:nvPicPr>
        <xdr:cNvPr id="7" name="4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06125" y="18307050"/>
          <a:ext cx="1123950" cy="56372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12"/>
  <sheetViews>
    <sheetView tabSelected="1" topLeftCell="A43" workbookViewId="0">
      <selection activeCell="E122" sqref="E122"/>
    </sheetView>
  </sheetViews>
  <sheetFormatPr baseColWidth="10" defaultRowHeight="15" x14ac:dyDescent="0.25"/>
  <cols>
    <col min="1" max="1" width="11.140625" customWidth="1"/>
    <col min="2" max="2" width="13.42578125" customWidth="1"/>
    <col min="3" max="3" width="36.28515625" customWidth="1"/>
    <col min="4" max="4" width="86.42578125" customWidth="1"/>
    <col min="5" max="5" width="16.5703125" customWidth="1"/>
    <col min="6" max="6" width="14.85546875" customWidth="1"/>
  </cols>
  <sheetData>
    <row r="1" spans="1:129 16384:16384" s="4" customFormat="1" ht="15.75" x14ac:dyDescent="0.25">
      <c r="A1" s="1"/>
      <c r="B1" s="2"/>
      <c r="C1" s="2"/>
      <c r="D1" s="3" t="s">
        <v>0</v>
      </c>
      <c r="E1" s="2"/>
      <c r="F1" s="2"/>
    </row>
    <row r="2" spans="1:129 16384:16384" s="6" customFormat="1" ht="15.75" x14ac:dyDescent="0.25">
      <c r="A2" s="1"/>
      <c r="B2" s="5"/>
      <c r="C2" s="5"/>
      <c r="D2" s="3" t="s">
        <v>1</v>
      </c>
      <c r="E2" s="5"/>
      <c r="F2" s="5"/>
    </row>
    <row r="3" spans="1:129 16384:16384" s="6" customFormat="1" ht="15.75" x14ac:dyDescent="0.25">
      <c r="A3" s="1"/>
      <c r="B3" s="5"/>
      <c r="C3" s="5"/>
      <c r="D3" s="7" t="s">
        <v>2</v>
      </c>
      <c r="E3" s="5"/>
      <c r="F3" s="5"/>
    </row>
    <row r="4" spans="1:129 16384:16384" s="11" customFormat="1" ht="18" customHeight="1" x14ac:dyDescent="0.2">
      <c r="A4" s="8" t="s">
        <v>3</v>
      </c>
      <c r="B4" s="9" t="s">
        <v>4</v>
      </c>
      <c r="C4" s="9" t="s">
        <v>5</v>
      </c>
      <c r="D4" s="8" t="s">
        <v>6</v>
      </c>
      <c r="E4" s="9" t="s">
        <v>7</v>
      </c>
      <c r="F4" s="9" t="s">
        <v>8</v>
      </c>
      <c r="G4" s="10"/>
    </row>
    <row r="5" spans="1:129 16384:16384" s="14" customFormat="1" ht="12.75" customHeight="1" x14ac:dyDescent="0.25">
      <c r="A5" s="12"/>
      <c r="B5" s="9"/>
      <c r="C5" s="9"/>
      <c r="D5" s="9"/>
      <c r="E5" s="9" t="s">
        <v>9</v>
      </c>
      <c r="F5" s="9" t="s">
        <v>10</v>
      </c>
      <c r="G5" s="13"/>
    </row>
    <row r="6" spans="1:129 16384:16384" s="86" customFormat="1" ht="18.75" customHeight="1" x14ac:dyDescent="0.2">
      <c r="A6" s="15">
        <v>44004</v>
      </c>
      <c r="B6" s="16" t="s">
        <v>11</v>
      </c>
      <c r="C6" s="17" t="s">
        <v>12</v>
      </c>
      <c r="D6" s="18" t="s">
        <v>13</v>
      </c>
      <c r="E6" s="19">
        <v>48026</v>
      </c>
      <c r="F6" s="20">
        <v>44034</v>
      </c>
      <c r="XFD6" s="87">
        <f>SUM(E6:XFC6)</f>
        <v>92060</v>
      </c>
    </row>
    <row r="7" spans="1:129 16384:16384" s="9" customFormat="1" ht="15.75" customHeight="1" x14ac:dyDescent="0.2">
      <c r="A7" s="21" t="s">
        <v>14</v>
      </c>
      <c r="B7" s="22" t="s">
        <v>15</v>
      </c>
      <c r="C7" s="23" t="s">
        <v>16</v>
      </c>
      <c r="D7" s="24" t="s">
        <v>17</v>
      </c>
      <c r="E7" s="19">
        <v>116820</v>
      </c>
      <c r="F7" s="20">
        <v>44227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XFD7" s="88">
        <f>SUM(E7:XFC7)</f>
        <v>161047</v>
      </c>
    </row>
    <row r="8" spans="1:129 16384:16384" s="9" customFormat="1" ht="27.75" customHeight="1" x14ac:dyDescent="0.2">
      <c r="A8" s="25">
        <v>44195</v>
      </c>
      <c r="B8" s="22" t="s">
        <v>18</v>
      </c>
      <c r="C8" s="23" t="s">
        <v>19</v>
      </c>
      <c r="D8" s="24" t="s">
        <v>20</v>
      </c>
      <c r="E8" s="26">
        <v>25000</v>
      </c>
      <c r="F8" s="21" t="s">
        <v>21</v>
      </c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XFD8" s="88">
        <f>SUM(E8:XFC8)</f>
        <v>25000</v>
      </c>
    </row>
    <row r="9" spans="1:129 16384:16384" s="55" customFormat="1" ht="17.25" customHeight="1" x14ac:dyDescent="0.2">
      <c r="A9" s="27">
        <v>44278</v>
      </c>
      <c r="B9" s="99" t="s">
        <v>22</v>
      </c>
      <c r="C9" s="23" t="s">
        <v>23</v>
      </c>
      <c r="D9" s="24" t="s">
        <v>24</v>
      </c>
      <c r="E9" s="28">
        <v>55751.3</v>
      </c>
      <c r="F9" s="21">
        <v>44377</v>
      </c>
      <c r="G9" s="89"/>
    </row>
    <row r="10" spans="1:129 16384:16384" s="92" customFormat="1" ht="27.75" customHeight="1" x14ac:dyDescent="0.2">
      <c r="A10" s="30">
        <v>44300</v>
      </c>
      <c r="B10" s="100" t="s">
        <v>25</v>
      </c>
      <c r="C10" s="18" t="s">
        <v>19</v>
      </c>
      <c r="D10" s="19" t="s">
        <v>26</v>
      </c>
      <c r="E10" s="19">
        <v>25000</v>
      </c>
      <c r="F10" s="20" t="s">
        <v>27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XFD10" s="91">
        <f>SUM(E10:XFC10)</f>
        <v>25000</v>
      </c>
    </row>
    <row r="11" spans="1:129 16384:16384" s="93" customFormat="1" ht="18.75" customHeight="1" x14ac:dyDescent="0.2">
      <c r="A11" s="30">
        <v>44307</v>
      </c>
      <c r="B11" s="16" t="s">
        <v>28</v>
      </c>
      <c r="C11" s="17" t="s">
        <v>29</v>
      </c>
      <c r="D11" s="18" t="s">
        <v>30</v>
      </c>
      <c r="E11" s="19">
        <v>27930.09</v>
      </c>
      <c r="F11" s="20">
        <v>44316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XFD11" s="82">
        <f>SUM(E11:XFC11)</f>
        <v>72246.09</v>
      </c>
    </row>
    <row r="12" spans="1:129 16384:16384" s="93" customFormat="1" ht="18.75" customHeight="1" x14ac:dyDescent="0.2">
      <c r="A12" s="30">
        <v>44307</v>
      </c>
      <c r="B12" s="16" t="s">
        <v>31</v>
      </c>
      <c r="C12" s="17" t="s">
        <v>29</v>
      </c>
      <c r="D12" s="18" t="s">
        <v>32</v>
      </c>
      <c r="E12" s="19">
        <v>14700.05</v>
      </c>
      <c r="F12" s="20">
        <v>44316</v>
      </c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XFD12" s="82">
        <f>SUM(E12:XFC12)</f>
        <v>59016.05</v>
      </c>
    </row>
    <row r="13" spans="1:129 16384:16384" s="33" customFormat="1" ht="18.75" customHeight="1" x14ac:dyDescent="0.2">
      <c r="A13" s="31">
        <v>44334</v>
      </c>
      <c r="B13" s="32" t="s">
        <v>33</v>
      </c>
      <c r="C13" s="33" t="s">
        <v>34</v>
      </c>
      <c r="D13" s="34" t="s">
        <v>35</v>
      </c>
      <c r="E13" s="35">
        <v>15719.51</v>
      </c>
      <c r="F13" s="36">
        <v>44347</v>
      </c>
    </row>
    <row r="14" spans="1:129 16384:16384" s="33" customFormat="1" ht="18.75" customHeight="1" x14ac:dyDescent="0.2">
      <c r="A14" s="36">
        <v>44389</v>
      </c>
      <c r="B14" s="16" t="s">
        <v>36</v>
      </c>
      <c r="C14" s="17" t="s">
        <v>37</v>
      </c>
      <c r="D14" s="18" t="s">
        <v>38</v>
      </c>
      <c r="E14" s="35">
        <v>107380</v>
      </c>
      <c r="F14" s="38">
        <v>44389</v>
      </c>
      <c r="XFD14" s="94">
        <f>SUM(E14:XFC14)</f>
        <v>151769</v>
      </c>
    </row>
    <row r="15" spans="1:129 16384:16384" s="33" customFormat="1" ht="18.75" customHeight="1" x14ac:dyDescent="0.2">
      <c r="A15" s="36">
        <v>44390</v>
      </c>
      <c r="B15" s="32" t="s">
        <v>39</v>
      </c>
      <c r="C15" s="33" t="s">
        <v>23</v>
      </c>
      <c r="D15" s="24" t="s">
        <v>40</v>
      </c>
      <c r="E15" s="35">
        <v>55750.75</v>
      </c>
      <c r="F15" s="40" t="s">
        <v>41</v>
      </c>
    </row>
    <row r="16" spans="1:129 16384:16384" s="33" customFormat="1" ht="18.75" customHeight="1" x14ac:dyDescent="0.2">
      <c r="A16" s="36">
        <v>44390</v>
      </c>
      <c r="B16" s="32" t="s">
        <v>42</v>
      </c>
      <c r="C16" s="33" t="s">
        <v>23</v>
      </c>
      <c r="D16" s="24" t="s">
        <v>43</v>
      </c>
      <c r="E16" s="35">
        <v>55750.75</v>
      </c>
      <c r="F16" s="38">
        <v>44347</v>
      </c>
    </row>
    <row r="17" spans="1:6 16384:16384" s="33" customFormat="1" ht="18.75" customHeight="1" x14ac:dyDescent="0.2">
      <c r="A17" s="36">
        <v>44390</v>
      </c>
      <c r="B17" s="32" t="s">
        <v>44</v>
      </c>
      <c r="C17" s="33" t="s">
        <v>23</v>
      </c>
      <c r="D17" s="24" t="s">
        <v>45</v>
      </c>
      <c r="E17" s="35">
        <v>55750.75</v>
      </c>
      <c r="F17" s="38" t="s">
        <v>46</v>
      </c>
    </row>
    <row r="18" spans="1:6 16384:16384" s="33" customFormat="1" ht="18.75" customHeight="1" x14ac:dyDescent="0.2">
      <c r="A18" s="36">
        <v>44390</v>
      </c>
      <c r="B18" s="32" t="s">
        <v>47</v>
      </c>
      <c r="C18" s="33" t="s">
        <v>23</v>
      </c>
      <c r="D18" s="24" t="s">
        <v>48</v>
      </c>
      <c r="E18" s="35">
        <v>55750.75</v>
      </c>
      <c r="F18" s="38">
        <v>44408</v>
      </c>
    </row>
    <row r="19" spans="1:6 16384:16384" s="33" customFormat="1" ht="18.75" customHeight="1" x14ac:dyDescent="0.2">
      <c r="A19" s="41">
        <v>44400</v>
      </c>
      <c r="B19" s="16" t="s">
        <v>49</v>
      </c>
      <c r="C19" s="17" t="s">
        <v>50</v>
      </c>
      <c r="D19" s="18" t="s">
        <v>51</v>
      </c>
      <c r="E19" s="19">
        <v>125581.74</v>
      </c>
      <c r="F19" s="20">
        <v>44408</v>
      </c>
      <c r="XFD19" s="94">
        <f>SUM(E19:XFC19)</f>
        <v>169989.74</v>
      </c>
    </row>
    <row r="20" spans="1:6 16384:16384" s="33" customFormat="1" ht="18.75" customHeight="1" x14ac:dyDescent="0.2">
      <c r="A20" s="41">
        <v>44400</v>
      </c>
      <c r="B20" s="16" t="s">
        <v>18</v>
      </c>
      <c r="C20" s="17" t="s">
        <v>50</v>
      </c>
      <c r="D20" s="18" t="s">
        <v>52</v>
      </c>
      <c r="E20" s="19">
        <v>123980.48</v>
      </c>
      <c r="F20" s="20">
        <v>44408</v>
      </c>
      <c r="XFD20" s="94">
        <f>SUM(E20:XFC20)</f>
        <v>168388.47999999998</v>
      </c>
    </row>
    <row r="21" spans="1:6 16384:16384" s="33" customFormat="1" ht="18.75" customHeight="1" x14ac:dyDescent="0.2">
      <c r="A21" s="41">
        <v>44400</v>
      </c>
      <c r="B21" s="16" t="s">
        <v>53</v>
      </c>
      <c r="C21" s="17" t="s">
        <v>50</v>
      </c>
      <c r="D21" s="18" t="s">
        <v>54</v>
      </c>
      <c r="E21" s="19">
        <v>47306.2</v>
      </c>
      <c r="F21" s="20">
        <v>44408</v>
      </c>
      <c r="XFD21" s="94">
        <f>SUM(E21:XFC21)</f>
        <v>91714.2</v>
      </c>
    </row>
    <row r="22" spans="1:6 16384:16384" s="33" customFormat="1" ht="18.75" customHeight="1" x14ac:dyDescent="0.2">
      <c r="A22" s="41">
        <v>44400</v>
      </c>
      <c r="B22" s="16" t="s">
        <v>55</v>
      </c>
      <c r="C22" s="17" t="s">
        <v>50</v>
      </c>
      <c r="D22" s="18" t="s">
        <v>56</v>
      </c>
      <c r="E22" s="19">
        <v>29205</v>
      </c>
      <c r="F22" s="20">
        <v>44408</v>
      </c>
      <c r="XFD22" s="94">
        <f>SUM(E22:XFC22)</f>
        <v>73613</v>
      </c>
    </row>
    <row r="23" spans="1:6 16384:16384" s="33" customFormat="1" ht="19.5" customHeight="1" x14ac:dyDescent="0.2">
      <c r="A23" s="38">
        <v>44406</v>
      </c>
      <c r="B23" s="32" t="s">
        <v>57</v>
      </c>
      <c r="C23" s="33" t="s">
        <v>58</v>
      </c>
      <c r="D23" s="33" t="s">
        <v>59</v>
      </c>
      <c r="E23" s="35">
        <v>58800</v>
      </c>
      <c r="F23" s="36">
        <v>44408</v>
      </c>
    </row>
    <row r="24" spans="1:6 16384:16384" s="33" customFormat="1" ht="18.75" customHeight="1" x14ac:dyDescent="0.2">
      <c r="A24" s="38">
        <v>44406</v>
      </c>
      <c r="B24" s="32" t="s">
        <v>60</v>
      </c>
      <c r="C24" s="33" t="s">
        <v>58</v>
      </c>
      <c r="D24" s="33" t="s">
        <v>59</v>
      </c>
      <c r="E24" s="35">
        <v>37200</v>
      </c>
      <c r="F24" s="36">
        <v>44408</v>
      </c>
    </row>
    <row r="25" spans="1:6 16384:16384" s="33" customFormat="1" ht="27" customHeight="1" x14ac:dyDescent="0.2">
      <c r="A25" s="36">
        <v>44410</v>
      </c>
      <c r="B25" s="16" t="s">
        <v>61</v>
      </c>
      <c r="C25" s="17" t="s">
        <v>62</v>
      </c>
      <c r="D25" s="18" t="s">
        <v>152</v>
      </c>
      <c r="E25" s="35">
        <v>25000</v>
      </c>
      <c r="F25" s="38">
        <v>44439</v>
      </c>
      <c r="XFD25" s="94">
        <f t="shared" ref="XFD25:XFD30" si="0">SUM(E25:XFC25)</f>
        <v>69439</v>
      </c>
    </row>
    <row r="26" spans="1:6 16384:16384" s="33" customFormat="1" ht="27" customHeight="1" x14ac:dyDescent="0.2">
      <c r="A26" s="36">
        <v>44410</v>
      </c>
      <c r="B26" s="16" t="s">
        <v>63</v>
      </c>
      <c r="C26" s="17" t="s">
        <v>62</v>
      </c>
      <c r="D26" s="18" t="s">
        <v>153</v>
      </c>
      <c r="E26" s="35">
        <v>25000</v>
      </c>
      <c r="F26" s="38">
        <v>44439</v>
      </c>
      <c r="XFD26" s="94">
        <f t="shared" si="0"/>
        <v>69439</v>
      </c>
    </row>
    <row r="27" spans="1:6 16384:16384" s="33" customFormat="1" ht="17.25" customHeight="1" x14ac:dyDescent="0.2">
      <c r="A27" s="36">
        <v>44412</v>
      </c>
      <c r="B27" s="32" t="s">
        <v>64</v>
      </c>
      <c r="C27" s="17" t="s">
        <v>65</v>
      </c>
      <c r="D27" s="18" t="s">
        <v>155</v>
      </c>
      <c r="E27" s="35">
        <v>29500</v>
      </c>
      <c r="F27" s="38">
        <v>44439</v>
      </c>
      <c r="XFD27" s="94">
        <f t="shared" si="0"/>
        <v>73939</v>
      </c>
    </row>
    <row r="28" spans="1:6 16384:16384" s="33" customFormat="1" ht="18.75" customHeight="1" x14ac:dyDescent="0.2">
      <c r="A28" s="36">
        <v>44412</v>
      </c>
      <c r="B28" s="32" t="s">
        <v>66</v>
      </c>
      <c r="C28" s="17" t="s">
        <v>67</v>
      </c>
      <c r="D28" s="18" t="s">
        <v>155</v>
      </c>
      <c r="E28" s="35">
        <v>47200</v>
      </c>
      <c r="F28" s="38">
        <v>44439</v>
      </c>
      <c r="XFD28" s="94">
        <f t="shared" si="0"/>
        <v>91639</v>
      </c>
    </row>
    <row r="29" spans="1:6 16384:16384" s="33" customFormat="1" ht="18.75" customHeight="1" x14ac:dyDescent="0.2">
      <c r="A29" s="36">
        <v>44412</v>
      </c>
      <c r="B29" s="32" t="s">
        <v>61</v>
      </c>
      <c r="C29" s="17" t="s">
        <v>68</v>
      </c>
      <c r="D29" s="18" t="s">
        <v>157</v>
      </c>
      <c r="E29" s="35">
        <v>29500</v>
      </c>
      <c r="F29" s="38">
        <v>44439</v>
      </c>
      <c r="XFD29" s="94">
        <f t="shared" si="0"/>
        <v>73939</v>
      </c>
    </row>
    <row r="30" spans="1:6 16384:16384" s="33" customFormat="1" ht="29.25" customHeight="1" x14ac:dyDescent="0.2">
      <c r="A30" s="36">
        <v>44412</v>
      </c>
      <c r="B30" s="32" t="s">
        <v>69</v>
      </c>
      <c r="C30" s="17" t="s">
        <v>70</v>
      </c>
      <c r="D30" s="18" t="s">
        <v>155</v>
      </c>
      <c r="E30" s="35">
        <v>118000</v>
      </c>
      <c r="F30" s="38">
        <v>44439</v>
      </c>
      <c r="XFD30" s="94">
        <f t="shared" si="0"/>
        <v>162439</v>
      </c>
    </row>
    <row r="31" spans="1:6 16384:16384" s="33" customFormat="1" ht="20.25" customHeight="1" x14ac:dyDescent="0.2">
      <c r="A31" s="36">
        <v>44412</v>
      </c>
      <c r="B31" s="32" t="s">
        <v>71</v>
      </c>
      <c r="C31" s="33" t="s">
        <v>72</v>
      </c>
      <c r="D31" s="33" t="s">
        <v>73</v>
      </c>
      <c r="E31" s="35">
        <v>3540</v>
      </c>
      <c r="F31" s="36">
        <v>44377</v>
      </c>
    </row>
    <row r="32" spans="1:6 16384:16384" s="33" customFormat="1" ht="20.25" customHeight="1" x14ac:dyDescent="0.2">
      <c r="A32" s="36">
        <v>44412</v>
      </c>
      <c r="B32" s="16" t="s">
        <v>74</v>
      </c>
      <c r="C32" s="17" t="s">
        <v>75</v>
      </c>
      <c r="D32" s="18" t="s">
        <v>156</v>
      </c>
      <c r="E32" s="35">
        <v>48675</v>
      </c>
      <c r="F32" s="38">
        <v>44439</v>
      </c>
      <c r="XFD32" s="94">
        <f t="shared" ref="XFD32:XFD37" si="1">SUM(E32:XFC32)</f>
        <v>93114</v>
      </c>
    </row>
    <row r="33" spans="1:7 16384:16384" s="33" customFormat="1" ht="18.75" customHeight="1" x14ac:dyDescent="0.2">
      <c r="A33" s="36">
        <v>44412</v>
      </c>
      <c r="B33" s="16" t="s">
        <v>76</v>
      </c>
      <c r="C33" s="17" t="s">
        <v>77</v>
      </c>
      <c r="D33" s="18" t="s">
        <v>155</v>
      </c>
      <c r="E33" s="35">
        <v>88500</v>
      </c>
      <c r="F33" s="38">
        <v>44439</v>
      </c>
      <c r="XFD33" s="94">
        <f t="shared" si="1"/>
        <v>132939</v>
      </c>
    </row>
    <row r="34" spans="1:7 16384:16384" s="33" customFormat="1" ht="18.75" customHeight="1" x14ac:dyDescent="0.2">
      <c r="A34" s="36">
        <v>44412</v>
      </c>
      <c r="B34" s="16" t="s">
        <v>78</v>
      </c>
      <c r="C34" s="17" t="s">
        <v>79</v>
      </c>
      <c r="D34" s="18" t="s">
        <v>154</v>
      </c>
      <c r="E34" s="35">
        <v>59000</v>
      </c>
      <c r="F34" s="38">
        <v>44439</v>
      </c>
      <c r="XFD34" s="94">
        <f t="shared" si="1"/>
        <v>103439</v>
      </c>
    </row>
    <row r="35" spans="1:7 16384:16384" s="33" customFormat="1" ht="18.75" customHeight="1" x14ac:dyDescent="0.2">
      <c r="A35" s="36">
        <v>44412</v>
      </c>
      <c r="B35" s="16" t="s">
        <v>80</v>
      </c>
      <c r="C35" s="17" t="s">
        <v>81</v>
      </c>
      <c r="D35" s="18" t="s">
        <v>155</v>
      </c>
      <c r="E35" s="35">
        <v>118000</v>
      </c>
      <c r="F35" s="38">
        <v>44439</v>
      </c>
      <c r="XFD35" s="94">
        <f t="shared" si="1"/>
        <v>162439</v>
      </c>
    </row>
    <row r="36" spans="1:7 16384:16384" s="33" customFormat="1" ht="18.75" customHeight="1" x14ac:dyDescent="0.2">
      <c r="A36" s="36">
        <v>44412</v>
      </c>
      <c r="B36" s="16" t="s">
        <v>82</v>
      </c>
      <c r="C36" s="17" t="s">
        <v>83</v>
      </c>
      <c r="D36" s="18" t="s">
        <v>155</v>
      </c>
      <c r="E36" s="35">
        <v>59000</v>
      </c>
      <c r="F36" s="38">
        <v>44439</v>
      </c>
      <c r="XFD36" s="94">
        <f t="shared" si="1"/>
        <v>103439</v>
      </c>
    </row>
    <row r="37" spans="1:7 16384:16384" s="33" customFormat="1" ht="18.75" customHeight="1" x14ac:dyDescent="0.2">
      <c r="A37" s="36">
        <v>44412</v>
      </c>
      <c r="B37" s="16" t="s">
        <v>84</v>
      </c>
      <c r="C37" s="17" t="s">
        <v>85</v>
      </c>
      <c r="D37" s="18" t="s">
        <v>155</v>
      </c>
      <c r="E37" s="35">
        <v>107880.32000000001</v>
      </c>
      <c r="F37" s="38">
        <v>44439</v>
      </c>
      <c r="XFD37" s="94">
        <f t="shared" si="1"/>
        <v>152319.32</v>
      </c>
    </row>
    <row r="38" spans="1:7 16384:16384" s="29" customFormat="1" ht="15.75" customHeight="1" x14ac:dyDescent="0.2">
      <c r="A38" s="44"/>
      <c r="B38" s="22"/>
      <c r="C38" s="23"/>
      <c r="D38" s="45" t="s">
        <v>86</v>
      </c>
      <c r="E38" s="46">
        <f>SUM(E6:E37)</f>
        <v>1840198.69</v>
      </c>
      <c r="F38" s="47"/>
      <c r="XFD38" s="48"/>
    </row>
    <row r="39" spans="1:7 16384:16384" s="29" customFormat="1" ht="15.75" customHeight="1" x14ac:dyDescent="0.2">
      <c r="A39" s="44"/>
      <c r="B39" s="22"/>
      <c r="C39" s="23"/>
      <c r="D39" s="95"/>
      <c r="E39" s="96"/>
      <c r="F39" s="97"/>
      <c r="XFD39" s="48"/>
    </row>
    <row r="40" spans="1:7 16384:16384" s="29" customFormat="1" ht="15.75" customHeight="1" x14ac:dyDescent="0.2">
      <c r="A40" s="44"/>
      <c r="B40" s="22"/>
      <c r="C40" s="23"/>
      <c r="D40" s="95"/>
      <c r="E40" s="96"/>
      <c r="F40" s="97"/>
      <c r="XFD40" s="48"/>
    </row>
    <row r="41" spans="1:7 16384:16384" s="4" customFormat="1" ht="15.75" x14ac:dyDescent="0.25">
      <c r="A41" s="1"/>
      <c r="B41" s="2"/>
      <c r="C41" s="2"/>
      <c r="D41" s="7" t="s">
        <v>0</v>
      </c>
      <c r="E41" s="2"/>
      <c r="F41" s="2"/>
    </row>
    <row r="42" spans="1:7 16384:16384" s="4" customFormat="1" ht="15.75" x14ac:dyDescent="0.25">
      <c r="A42" s="2"/>
      <c r="B42" s="2"/>
      <c r="C42" s="2"/>
      <c r="D42" s="3" t="s">
        <v>1</v>
      </c>
      <c r="E42" s="2"/>
      <c r="F42" s="2"/>
    </row>
    <row r="43" spans="1:7 16384:16384" s="4" customFormat="1" ht="15.75" x14ac:dyDescent="0.25">
      <c r="A43" s="2"/>
      <c r="B43" s="2"/>
      <c r="C43" s="2"/>
      <c r="D43" s="7" t="s">
        <v>2</v>
      </c>
      <c r="E43" s="2"/>
      <c r="F43" s="2"/>
    </row>
    <row r="44" spans="1:7 16384:16384" s="11" customFormat="1" ht="18" customHeight="1" x14ac:dyDescent="0.2">
      <c r="A44" s="8" t="s">
        <v>3</v>
      </c>
      <c r="B44" s="9" t="s">
        <v>4</v>
      </c>
      <c r="C44" s="9" t="s">
        <v>5</v>
      </c>
      <c r="D44" s="8" t="s">
        <v>6</v>
      </c>
      <c r="E44" s="9" t="s">
        <v>7</v>
      </c>
      <c r="F44" s="9" t="s">
        <v>8</v>
      </c>
      <c r="G44" s="10"/>
    </row>
    <row r="45" spans="1:7 16384:16384" s="14" customFormat="1" ht="12.75" customHeight="1" x14ac:dyDescent="0.25">
      <c r="A45" s="12"/>
      <c r="B45" s="9"/>
      <c r="C45" s="9"/>
      <c r="D45" s="9"/>
      <c r="E45" s="9" t="s">
        <v>9</v>
      </c>
      <c r="F45" s="9" t="s">
        <v>10</v>
      </c>
      <c r="G45" s="13"/>
    </row>
    <row r="46" spans="1:7 16384:16384" s="37" customFormat="1" ht="18.75" customHeight="1" x14ac:dyDescent="0.2">
      <c r="A46" s="36">
        <v>44412</v>
      </c>
      <c r="B46" s="16" t="s">
        <v>87</v>
      </c>
      <c r="C46" s="17" t="s">
        <v>88</v>
      </c>
      <c r="D46" s="18" t="s">
        <v>154</v>
      </c>
      <c r="E46" s="35">
        <v>106200</v>
      </c>
      <c r="F46" s="38">
        <v>44439</v>
      </c>
      <c r="XFD46" s="39">
        <f>SUM(E46:XFC46)</f>
        <v>150639</v>
      </c>
    </row>
    <row r="47" spans="1:7 16384:16384" s="37" customFormat="1" ht="18.75" customHeight="1" x14ac:dyDescent="0.2">
      <c r="A47" s="36">
        <v>44412</v>
      </c>
      <c r="B47" s="16" t="s">
        <v>89</v>
      </c>
      <c r="C47" s="17" t="s">
        <v>90</v>
      </c>
      <c r="D47" s="18" t="s">
        <v>155</v>
      </c>
      <c r="E47" s="35">
        <v>59000</v>
      </c>
      <c r="F47" s="38">
        <v>44439</v>
      </c>
      <c r="XFD47" s="39">
        <f>SUM(E47:XFC47)</f>
        <v>103439</v>
      </c>
    </row>
    <row r="48" spans="1:7 16384:16384" s="37" customFormat="1" ht="18.75" customHeight="1" x14ac:dyDescent="0.2">
      <c r="A48" s="36">
        <v>44412</v>
      </c>
      <c r="B48" s="32" t="s">
        <v>25</v>
      </c>
      <c r="C48" s="17" t="s">
        <v>91</v>
      </c>
      <c r="D48" s="18" t="s">
        <v>155</v>
      </c>
      <c r="E48" s="35">
        <v>59000</v>
      </c>
      <c r="F48" s="38">
        <v>44439</v>
      </c>
      <c r="XFD48" s="39">
        <f>SUM(E48:XFC48)</f>
        <v>103439</v>
      </c>
    </row>
    <row r="49" spans="1:6 16384:16384" s="37" customFormat="1" ht="19.5" customHeight="1" x14ac:dyDescent="0.2">
      <c r="A49" s="36">
        <v>44412</v>
      </c>
      <c r="B49" s="32" t="s">
        <v>92</v>
      </c>
      <c r="C49" s="17" t="s">
        <v>93</v>
      </c>
      <c r="D49" s="18" t="s">
        <v>155</v>
      </c>
      <c r="E49" s="35">
        <v>29500</v>
      </c>
      <c r="F49" s="38">
        <v>44439</v>
      </c>
      <c r="XFD49" s="39">
        <f>SUM(E49:XFC49)</f>
        <v>73939</v>
      </c>
    </row>
    <row r="50" spans="1:6 16384:16384" s="37" customFormat="1" ht="27" customHeight="1" x14ac:dyDescent="0.2">
      <c r="A50" s="36">
        <v>44412</v>
      </c>
      <c r="B50" s="16" t="s">
        <v>94</v>
      </c>
      <c r="C50" s="17" t="s">
        <v>95</v>
      </c>
      <c r="D50" s="18" t="s">
        <v>157</v>
      </c>
      <c r="E50" s="35">
        <v>29500</v>
      </c>
      <c r="F50" s="38">
        <v>44439</v>
      </c>
      <c r="XFD50" s="39">
        <f>SUM(E50:XFC50)</f>
        <v>73939</v>
      </c>
    </row>
    <row r="51" spans="1:6 16384:16384" s="53" customFormat="1" ht="18.75" customHeight="1" x14ac:dyDescent="0.2">
      <c r="A51" s="36">
        <v>44417</v>
      </c>
      <c r="B51" s="32" t="s">
        <v>42</v>
      </c>
      <c r="C51" s="33" t="s">
        <v>96</v>
      </c>
      <c r="D51" s="33" t="s">
        <v>158</v>
      </c>
      <c r="E51" s="35">
        <v>9440</v>
      </c>
      <c r="F51" s="52">
        <v>44439</v>
      </c>
    </row>
    <row r="52" spans="1:6 16384:16384" ht="18.75" customHeight="1" x14ac:dyDescent="0.25">
      <c r="A52" s="36">
        <v>44417</v>
      </c>
      <c r="B52" s="32" t="s">
        <v>97</v>
      </c>
      <c r="C52" s="33" t="s">
        <v>96</v>
      </c>
      <c r="D52" s="33" t="s">
        <v>158</v>
      </c>
      <c r="E52" s="35">
        <v>9440</v>
      </c>
      <c r="F52" s="49">
        <v>44439</v>
      </c>
    </row>
    <row r="53" spans="1:6 16384:16384" ht="18.75" customHeight="1" x14ac:dyDescent="0.25">
      <c r="A53" s="36">
        <v>44417</v>
      </c>
      <c r="B53" s="32" t="s">
        <v>98</v>
      </c>
      <c r="C53" s="33" t="s">
        <v>72</v>
      </c>
      <c r="D53" s="33" t="s">
        <v>99</v>
      </c>
      <c r="E53" s="35">
        <v>3540</v>
      </c>
      <c r="F53" s="49">
        <v>44439</v>
      </c>
    </row>
    <row r="54" spans="1:6 16384:16384" s="57" customFormat="1" ht="20.25" customHeight="1" x14ac:dyDescent="0.25">
      <c r="A54" s="54">
        <v>44417</v>
      </c>
      <c r="B54" s="101" t="s">
        <v>42</v>
      </c>
      <c r="C54" s="55" t="s">
        <v>100</v>
      </c>
      <c r="D54" s="24" t="s">
        <v>101</v>
      </c>
      <c r="E54" s="35">
        <v>2832</v>
      </c>
      <c r="F54" s="56">
        <v>44439</v>
      </c>
      <c r="XFD54" s="58">
        <f>SUM(E54:XFC54)</f>
        <v>47271</v>
      </c>
    </row>
    <row r="55" spans="1:6 16384:16384" s="57" customFormat="1" ht="18.75" customHeight="1" x14ac:dyDescent="0.25">
      <c r="A55" s="54">
        <v>44417</v>
      </c>
      <c r="B55" s="101" t="s">
        <v>102</v>
      </c>
      <c r="C55" s="23" t="s">
        <v>103</v>
      </c>
      <c r="D55" s="24" t="s">
        <v>159</v>
      </c>
      <c r="E55" s="35">
        <v>49627.85</v>
      </c>
      <c r="F55" s="56">
        <v>44439</v>
      </c>
      <c r="XFD55" s="58">
        <f>SUM(E55:XFC55)</f>
        <v>94066.85</v>
      </c>
    </row>
    <row r="56" spans="1:6 16384:16384" ht="18.75" customHeight="1" x14ac:dyDescent="0.25">
      <c r="A56" s="36">
        <v>44418</v>
      </c>
      <c r="B56" s="32" t="s">
        <v>104</v>
      </c>
      <c r="C56" s="33" t="s">
        <v>72</v>
      </c>
      <c r="D56" s="33" t="s">
        <v>105</v>
      </c>
      <c r="E56" s="35">
        <v>3540</v>
      </c>
      <c r="F56" s="49">
        <v>44408</v>
      </c>
    </row>
    <row r="57" spans="1:6 16384:16384" ht="18.75" customHeight="1" x14ac:dyDescent="0.25">
      <c r="A57" s="36">
        <v>44418</v>
      </c>
      <c r="B57" s="32" t="s">
        <v>106</v>
      </c>
      <c r="C57" s="33" t="s">
        <v>58</v>
      </c>
      <c r="D57" s="33" t="s">
        <v>59</v>
      </c>
      <c r="E57" s="35">
        <v>36300</v>
      </c>
      <c r="F57" s="49">
        <v>44439</v>
      </c>
    </row>
    <row r="58" spans="1:6 16384:16384" ht="18.75" customHeight="1" x14ac:dyDescent="0.25">
      <c r="A58" s="36">
        <v>44420</v>
      </c>
      <c r="B58" s="32" t="s">
        <v>107</v>
      </c>
      <c r="C58" s="17" t="s">
        <v>108</v>
      </c>
      <c r="D58" s="18" t="s">
        <v>155</v>
      </c>
      <c r="E58" s="35">
        <v>90063.43</v>
      </c>
      <c r="F58" s="51">
        <v>44439</v>
      </c>
      <c r="XFD58" s="43">
        <f t="shared" ref="XFD58:XFD63" si="2">SUM(E58:XFC58)</f>
        <v>134502.43</v>
      </c>
    </row>
    <row r="59" spans="1:6 16384:16384" ht="20.25" customHeight="1" x14ac:dyDescent="0.25">
      <c r="A59" s="36">
        <v>44422</v>
      </c>
      <c r="B59" s="32" t="s">
        <v>151</v>
      </c>
      <c r="C59" s="17" t="s">
        <v>160</v>
      </c>
      <c r="D59" s="18" t="s">
        <v>155</v>
      </c>
      <c r="E59" s="35">
        <v>94400</v>
      </c>
      <c r="F59" s="51">
        <v>44440</v>
      </c>
      <c r="XFD59" s="43">
        <f t="shared" ref="XFD59" si="3">SUM(E59:XFC59)</f>
        <v>138840</v>
      </c>
    </row>
    <row r="60" spans="1:6 16384:16384" s="57" customFormat="1" ht="18.75" customHeight="1" x14ac:dyDescent="0.25">
      <c r="A60" s="54">
        <v>44421</v>
      </c>
      <c r="B60" s="22" t="s">
        <v>173</v>
      </c>
      <c r="C60" s="23" t="s">
        <v>29</v>
      </c>
      <c r="D60" s="24" t="s">
        <v>174</v>
      </c>
      <c r="E60" s="35">
        <v>8805.16</v>
      </c>
      <c r="F60" s="56"/>
      <c r="XFD60" s="58"/>
    </row>
    <row r="61" spans="1:6 16384:16384" s="57" customFormat="1" ht="18.75" customHeight="1" x14ac:dyDescent="0.25">
      <c r="A61" s="54">
        <v>44421</v>
      </c>
      <c r="B61" s="22" t="s">
        <v>109</v>
      </c>
      <c r="C61" s="23" t="s">
        <v>29</v>
      </c>
      <c r="D61" s="24" t="s">
        <v>161</v>
      </c>
      <c r="E61" s="35">
        <v>50658.58</v>
      </c>
      <c r="F61" s="56">
        <v>44439</v>
      </c>
      <c r="XFD61" s="58">
        <f t="shared" si="2"/>
        <v>95097.58</v>
      </c>
    </row>
    <row r="62" spans="1:6 16384:16384" ht="18.75" customHeight="1" x14ac:dyDescent="0.25">
      <c r="A62" s="36">
        <v>44421</v>
      </c>
      <c r="B62" s="16" t="s">
        <v>110</v>
      </c>
      <c r="C62" s="17" t="s">
        <v>29</v>
      </c>
      <c r="D62" s="18" t="s">
        <v>162</v>
      </c>
      <c r="E62" s="35">
        <v>60714.54</v>
      </c>
      <c r="F62" s="51">
        <v>44439</v>
      </c>
      <c r="XFD62" s="43">
        <f t="shared" si="2"/>
        <v>105153.54000000001</v>
      </c>
    </row>
    <row r="63" spans="1:6 16384:16384" ht="18.75" customHeight="1" x14ac:dyDescent="0.25">
      <c r="A63" s="36">
        <v>44421</v>
      </c>
      <c r="B63" s="16" t="s">
        <v>111</v>
      </c>
      <c r="C63" s="17" t="s">
        <v>29</v>
      </c>
      <c r="D63" s="18" t="s">
        <v>163</v>
      </c>
      <c r="E63" s="35">
        <v>86219.06</v>
      </c>
      <c r="F63" s="51">
        <v>44439</v>
      </c>
      <c r="XFD63" s="43">
        <f t="shared" si="2"/>
        <v>130658.06</v>
      </c>
    </row>
    <row r="64" spans="1:6 16384:16384" ht="18.75" customHeight="1" x14ac:dyDescent="0.25">
      <c r="A64" s="36">
        <v>44425</v>
      </c>
      <c r="B64" s="32" t="s">
        <v>112</v>
      </c>
      <c r="C64" s="33" t="s">
        <v>113</v>
      </c>
      <c r="D64" s="33" t="s">
        <v>114</v>
      </c>
      <c r="E64" s="35">
        <v>970000</v>
      </c>
      <c r="F64" s="49">
        <v>44439</v>
      </c>
    </row>
    <row r="65" spans="1:6 16384:16384" ht="18.75" customHeight="1" x14ac:dyDescent="0.25">
      <c r="A65" s="36">
        <v>44427</v>
      </c>
      <c r="B65" s="32" t="s">
        <v>115</v>
      </c>
      <c r="C65" s="17" t="s">
        <v>116</v>
      </c>
      <c r="D65" s="18" t="s">
        <v>155</v>
      </c>
      <c r="E65" s="35">
        <v>88500</v>
      </c>
      <c r="F65" s="51">
        <v>44439</v>
      </c>
      <c r="XFD65" s="43">
        <f>SUM(E65:XFC65)</f>
        <v>132939</v>
      </c>
    </row>
    <row r="66" spans="1:6 16384:16384" ht="18.75" customHeight="1" x14ac:dyDescent="0.25">
      <c r="A66" s="36">
        <v>44428</v>
      </c>
      <c r="B66" s="32" t="s">
        <v>117</v>
      </c>
      <c r="C66" s="33" t="s">
        <v>118</v>
      </c>
      <c r="D66" s="33" t="s">
        <v>164</v>
      </c>
      <c r="E66" s="35">
        <v>2388.7600000000002</v>
      </c>
      <c r="F66" s="49">
        <v>44439</v>
      </c>
    </row>
    <row r="67" spans="1:6 16384:16384" ht="18.75" customHeight="1" x14ac:dyDescent="0.25">
      <c r="A67" s="36">
        <v>44428</v>
      </c>
      <c r="B67" s="32" t="s">
        <v>119</v>
      </c>
      <c r="C67" s="33" t="s">
        <v>118</v>
      </c>
      <c r="D67" s="33" t="s">
        <v>165</v>
      </c>
      <c r="E67" s="35">
        <v>2799.42</v>
      </c>
      <c r="F67" s="49">
        <v>44439</v>
      </c>
    </row>
    <row r="68" spans="1:6 16384:16384" ht="18.75" customHeight="1" x14ac:dyDescent="0.25">
      <c r="A68" s="36">
        <v>44428</v>
      </c>
      <c r="B68" s="32" t="s">
        <v>120</v>
      </c>
      <c r="C68" s="33" t="s">
        <v>118</v>
      </c>
      <c r="D68" s="33" t="s">
        <v>166</v>
      </c>
      <c r="E68" s="35">
        <v>2133.33</v>
      </c>
      <c r="F68" s="49">
        <v>44439</v>
      </c>
    </row>
    <row r="69" spans="1:6 16384:16384" ht="18.75" customHeight="1" x14ac:dyDescent="0.25">
      <c r="A69" s="36">
        <v>44428</v>
      </c>
      <c r="B69" s="32" t="s">
        <v>121</v>
      </c>
      <c r="C69" s="33" t="s">
        <v>118</v>
      </c>
      <c r="D69" s="33" t="s">
        <v>172</v>
      </c>
      <c r="E69" s="35">
        <v>2306.67</v>
      </c>
      <c r="F69" s="49">
        <v>44439</v>
      </c>
    </row>
    <row r="70" spans="1:6 16384:16384" ht="27" customHeight="1" x14ac:dyDescent="0.25">
      <c r="A70" s="36">
        <v>44428</v>
      </c>
      <c r="B70" s="32" t="s">
        <v>122</v>
      </c>
      <c r="C70" s="98" t="s">
        <v>123</v>
      </c>
      <c r="D70" s="33" t="s">
        <v>124</v>
      </c>
      <c r="E70" s="35">
        <v>60590.05</v>
      </c>
      <c r="F70" s="49">
        <v>44439</v>
      </c>
    </row>
    <row r="71" spans="1:6 16384:16384" ht="18.75" customHeight="1" x14ac:dyDescent="0.25">
      <c r="A71" s="36">
        <v>44428</v>
      </c>
      <c r="B71" s="32" t="s">
        <v>125</v>
      </c>
      <c r="C71" s="33" t="s">
        <v>126</v>
      </c>
      <c r="D71" s="33" t="s">
        <v>167</v>
      </c>
      <c r="E71" s="35">
        <v>109200.74</v>
      </c>
      <c r="F71" s="49">
        <v>44439</v>
      </c>
    </row>
    <row r="72" spans="1:6 16384:16384" s="57" customFormat="1" ht="18.75" customHeight="1" x14ac:dyDescent="0.25">
      <c r="A72" s="59"/>
      <c r="B72" s="60"/>
      <c r="C72" s="23"/>
      <c r="D72" s="61" t="s">
        <v>86</v>
      </c>
      <c r="E72" s="62">
        <f>SUM(E46:E71)</f>
        <v>2026699.59</v>
      </c>
      <c r="F72" s="63"/>
      <c r="XFD72" s="58"/>
    </row>
    <row r="73" spans="1:6 16384:16384" s="57" customFormat="1" ht="18.75" customHeight="1" x14ac:dyDescent="0.25">
      <c r="A73" s="59"/>
      <c r="B73" s="60"/>
      <c r="C73" s="23"/>
      <c r="D73" s="64"/>
      <c r="E73" s="65"/>
      <c r="F73" s="21"/>
      <c r="XFD73" s="58"/>
    </row>
    <row r="74" spans="1:6 16384:16384" s="57" customFormat="1" ht="18.75" customHeight="1" x14ac:dyDescent="0.25">
      <c r="A74" s="59"/>
      <c r="B74" s="60"/>
      <c r="C74" s="23"/>
      <c r="D74" s="64"/>
      <c r="E74" s="65"/>
      <c r="F74" s="21"/>
      <c r="XFD74" s="58"/>
    </row>
    <row r="75" spans="1:6 16384:16384" s="57" customFormat="1" ht="18.75" customHeight="1" x14ac:dyDescent="0.25">
      <c r="A75" s="59"/>
      <c r="B75" s="60"/>
      <c r="C75" s="23"/>
      <c r="D75" s="64"/>
      <c r="E75" s="65"/>
      <c r="F75" s="21"/>
      <c r="XFD75" s="58"/>
    </row>
    <row r="76" spans="1:6 16384:16384" s="57" customFormat="1" ht="18.75" customHeight="1" x14ac:dyDescent="0.25">
      <c r="A76" s="59"/>
      <c r="B76" s="60"/>
      <c r="C76" s="23"/>
      <c r="D76" s="64"/>
      <c r="E76" s="65"/>
      <c r="F76" s="21"/>
      <c r="XFD76" s="58"/>
    </row>
    <row r="77" spans="1:6 16384:16384" s="57" customFormat="1" ht="18.75" customHeight="1" x14ac:dyDescent="0.25">
      <c r="A77" s="59"/>
      <c r="B77" s="60"/>
      <c r="C77" s="23"/>
      <c r="D77" s="64"/>
      <c r="E77" s="65"/>
      <c r="F77" s="21"/>
      <c r="XFD77" s="58"/>
    </row>
    <row r="78" spans="1:6 16384:16384" s="57" customFormat="1" ht="18.75" customHeight="1" x14ac:dyDescent="0.25">
      <c r="A78" s="59"/>
      <c r="B78" s="60"/>
      <c r="C78" s="23"/>
      <c r="D78" s="64"/>
      <c r="E78" s="65"/>
      <c r="F78" s="21"/>
      <c r="XFD78" s="58"/>
    </row>
    <row r="79" spans="1:6 16384:16384" ht="18.75" customHeight="1" x14ac:dyDescent="0.25">
      <c r="A79" s="41"/>
      <c r="B79" s="42"/>
      <c r="C79" s="17"/>
      <c r="D79" s="18"/>
      <c r="E79" s="66"/>
      <c r="F79" s="20"/>
      <c r="XFD79" s="43"/>
    </row>
    <row r="80" spans="1:6 16384:16384" x14ac:dyDescent="0.25">
      <c r="A80" s="49"/>
      <c r="B80" s="16"/>
      <c r="C80" s="17"/>
      <c r="D80" s="18"/>
      <c r="E80" s="43"/>
      <c r="F80" s="51"/>
    </row>
    <row r="81" spans="1:7" s="4" customFormat="1" ht="15.75" x14ac:dyDescent="0.25">
      <c r="A81" s="2"/>
      <c r="B81" s="2"/>
      <c r="C81" s="2"/>
      <c r="D81" s="7" t="s">
        <v>0</v>
      </c>
      <c r="E81" s="2"/>
      <c r="F81" s="2"/>
    </row>
    <row r="82" spans="1:7" s="6" customFormat="1" ht="15.75" x14ac:dyDescent="0.25">
      <c r="A82" s="1"/>
      <c r="B82" s="5"/>
      <c r="C82" s="5"/>
      <c r="D82" s="3" t="s">
        <v>1</v>
      </c>
      <c r="E82" s="5"/>
      <c r="F82" s="5"/>
    </row>
    <row r="83" spans="1:7" s="6" customFormat="1" ht="15.75" x14ac:dyDescent="0.25">
      <c r="A83" s="1"/>
      <c r="B83" s="5"/>
      <c r="C83" s="5"/>
      <c r="D83" s="7" t="s">
        <v>2</v>
      </c>
      <c r="E83" s="5"/>
      <c r="F83" s="5"/>
    </row>
    <row r="84" spans="1:7" s="11" customFormat="1" ht="18" customHeight="1" x14ac:dyDescent="0.2">
      <c r="A84" s="8" t="s">
        <v>3</v>
      </c>
      <c r="B84" s="9" t="s">
        <v>4</v>
      </c>
      <c r="C84" s="9" t="s">
        <v>5</v>
      </c>
      <c r="D84" s="8" t="s">
        <v>6</v>
      </c>
      <c r="E84" s="9" t="s">
        <v>7</v>
      </c>
      <c r="F84" s="9" t="s">
        <v>8</v>
      </c>
      <c r="G84" s="10"/>
    </row>
    <row r="85" spans="1:7" s="11" customFormat="1" ht="18" customHeight="1" x14ac:dyDescent="0.2">
      <c r="A85" s="8"/>
      <c r="B85" s="9"/>
      <c r="C85" s="9"/>
      <c r="D85" s="8"/>
      <c r="E85" s="9" t="s">
        <v>9</v>
      </c>
      <c r="F85" s="9" t="s">
        <v>10</v>
      </c>
      <c r="G85" s="10"/>
    </row>
    <row r="86" spans="1:7" s="57" customFormat="1" ht="18.75" customHeight="1" x14ac:dyDescent="0.25">
      <c r="A86" s="54">
        <v>44435</v>
      </c>
      <c r="B86" s="101" t="s">
        <v>127</v>
      </c>
      <c r="C86" s="55" t="s">
        <v>58</v>
      </c>
      <c r="D86" s="55" t="s">
        <v>59</v>
      </c>
      <c r="E86" s="35">
        <v>17400</v>
      </c>
      <c r="F86" s="67">
        <v>44439</v>
      </c>
    </row>
    <row r="87" spans="1:7" ht="18.75" customHeight="1" x14ac:dyDescent="0.25">
      <c r="A87" s="36">
        <v>44439</v>
      </c>
      <c r="B87" s="32" t="s">
        <v>128</v>
      </c>
      <c r="C87" s="33" t="s">
        <v>129</v>
      </c>
      <c r="D87" s="33" t="s">
        <v>130</v>
      </c>
      <c r="E87" s="35">
        <v>254131.08</v>
      </c>
      <c r="F87" s="49">
        <v>44439</v>
      </c>
    </row>
    <row r="88" spans="1:7" ht="18.75" customHeight="1" x14ac:dyDescent="0.25">
      <c r="A88" s="36">
        <v>44439</v>
      </c>
      <c r="B88" s="32" t="s">
        <v>131</v>
      </c>
      <c r="C88" s="33" t="s">
        <v>129</v>
      </c>
      <c r="D88" s="33" t="s">
        <v>132</v>
      </c>
      <c r="E88" s="35">
        <v>704.82</v>
      </c>
      <c r="F88" s="49">
        <v>44439</v>
      </c>
    </row>
    <row r="89" spans="1:7" ht="18.75" customHeight="1" x14ac:dyDescent="0.25">
      <c r="A89" s="36">
        <v>44439</v>
      </c>
      <c r="B89" s="32" t="s">
        <v>133</v>
      </c>
      <c r="C89" s="33" t="s">
        <v>129</v>
      </c>
      <c r="D89" s="33" t="s">
        <v>134</v>
      </c>
      <c r="E89" s="35">
        <v>2589.17</v>
      </c>
      <c r="F89" s="49">
        <v>44439</v>
      </c>
    </row>
    <row r="90" spans="1:7" ht="18.75" customHeight="1" x14ac:dyDescent="0.25">
      <c r="A90" s="36">
        <v>44439</v>
      </c>
      <c r="B90" s="32" t="s">
        <v>135</v>
      </c>
      <c r="C90" s="33" t="s">
        <v>136</v>
      </c>
      <c r="D90" s="33" t="s">
        <v>169</v>
      </c>
      <c r="E90" s="35">
        <v>2400</v>
      </c>
      <c r="F90" s="49">
        <v>44439</v>
      </c>
    </row>
    <row r="91" spans="1:7" ht="18.75" customHeight="1" x14ac:dyDescent="0.25">
      <c r="A91" s="36">
        <v>44439</v>
      </c>
      <c r="B91" s="32" t="s">
        <v>168</v>
      </c>
      <c r="C91" s="33" t="s">
        <v>136</v>
      </c>
      <c r="D91" s="33" t="s">
        <v>169</v>
      </c>
      <c r="E91" s="35">
        <v>1650</v>
      </c>
      <c r="F91" s="49">
        <v>44439</v>
      </c>
    </row>
    <row r="92" spans="1:7" ht="18.75" customHeight="1" x14ac:dyDescent="0.25">
      <c r="A92" s="36">
        <v>44439</v>
      </c>
      <c r="B92" s="32" t="s">
        <v>137</v>
      </c>
      <c r="C92" s="33" t="s">
        <v>136</v>
      </c>
      <c r="D92" s="33" t="s">
        <v>169</v>
      </c>
      <c r="E92" s="35">
        <v>2100</v>
      </c>
      <c r="F92" s="49">
        <v>44439</v>
      </c>
    </row>
    <row r="93" spans="1:7" ht="18.75" customHeight="1" x14ac:dyDescent="0.25">
      <c r="A93" s="36">
        <v>44439</v>
      </c>
      <c r="B93" s="32" t="s">
        <v>138</v>
      </c>
      <c r="C93" s="33" t="s">
        <v>136</v>
      </c>
      <c r="D93" s="33" t="s">
        <v>170</v>
      </c>
      <c r="E93" s="35">
        <v>2000</v>
      </c>
      <c r="F93" s="49">
        <v>44439</v>
      </c>
    </row>
    <row r="94" spans="1:7" ht="18.75" customHeight="1" x14ac:dyDescent="0.25">
      <c r="A94" s="36">
        <v>44439</v>
      </c>
      <c r="B94" s="32" t="s">
        <v>139</v>
      </c>
      <c r="C94" s="33" t="s">
        <v>136</v>
      </c>
      <c r="D94" s="33" t="s">
        <v>169</v>
      </c>
      <c r="E94" s="35">
        <v>900</v>
      </c>
      <c r="F94" s="49">
        <v>44439</v>
      </c>
    </row>
    <row r="95" spans="1:7" ht="18.75" customHeight="1" x14ac:dyDescent="0.25">
      <c r="A95" s="36">
        <v>44439</v>
      </c>
      <c r="B95" s="32" t="s">
        <v>140</v>
      </c>
      <c r="C95" s="33" t="s">
        <v>136</v>
      </c>
      <c r="D95" s="33" t="s">
        <v>169</v>
      </c>
      <c r="E95" s="35">
        <v>350</v>
      </c>
      <c r="F95" s="49">
        <v>44439</v>
      </c>
    </row>
    <row r="96" spans="1:7" ht="18.75" customHeight="1" x14ac:dyDescent="0.25">
      <c r="A96" s="36">
        <v>44439</v>
      </c>
      <c r="B96" s="32" t="s">
        <v>141</v>
      </c>
      <c r="C96" s="33" t="s">
        <v>136</v>
      </c>
      <c r="D96" s="33" t="s">
        <v>169</v>
      </c>
      <c r="E96" s="35">
        <v>1800</v>
      </c>
      <c r="F96" s="49">
        <v>44439</v>
      </c>
    </row>
    <row r="97" spans="1:26 16384:16384" ht="18.75" customHeight="1" x14ac:dyDescent="0.25">
      <c r="A97" s="36">
        <v>44439</v>
      </c>
      <c r="B97" s="32" t="s">
        <v>142</v>
      </c>
      <c r="C97" s="33" t="s">
        <v>136</v>
      </c>
      <c r="D97" s="33" t="s">
        <v>171</v>
      </c>
      <c r="E97" s="35">
        <v>750</v>
      </c>
      <c r="F97" s="49">
        <v>44439</v>
      </c>
    </row>
    <row r="98" spans="1:26 16384:16384" ht="18.75" customHeight="1" x14ac:dyDescent="0.25">
      <c r="A98" s="36">
        <v>44439</v>
      </c>
      <c r="B98" s="32" t="s">
        <v>143</v>
      </c>
      <c r="C98" s="33" t="s">
        <v>136</v>
      </c>
      <c r="D98" s="33" t="s">
        <v>169</v>
      </c>
      <c r="E98" s="35">
        <v>1700</v>
      </c>
      <c r="F98" s="49">
        <v>44439</v>
      </c>
    </row>
    <row r="99" spans="1:26 16384:16384" ht="18.75" customHeight="1" x14ac:dyDescent="0.25">
      <c r="A99" s="36">
        <v>44439</v>
      </c>
      <c r="B99" s="32" t="s">
        <v>144</v>
      </c>
      <c r="C99" s="33" t="s">
        <v>136</v>
      </c>
      <c r="D99" s="33" t="s">
        <v>169</v>
      </c>
      <c r="E99" s="35">
        <v>1450</v>
      </c>
      <c r="F99" s="49">
        <v>44439</v>
      </c>
    </row>
    <row r="100" spans="1:26 16384:16384" s="57" customFormat="1" x14ac:dyDescent="0.25">
      <c r="A100" s="44"/>
      <c r="B100" s="68"/>
      <c r="D100" s="69" t="s">
        <v>145</v>
      </c>
      <c r="E100" s="70">
        <f>SUM(E86:E99)</f>
        <v>289925.06999999995</v>
      </c>
      <c r="F100" s="71"/>
      <c r="XFD100" s="58">
        <f>SUM(E100:XFC100)</f>
        <v>289925.06999999995</v>
      </c>
    </row>
    <row r="101" spans="1:26 16384:16384" x14ac:dyDescent="0.25">
      <c r="A101" s="49"/>
      <c r="B101" s="50"/>
      <c r="D101" s="72" t="s">
        <v>146</v>
      </c>
      <c r="E101" s="73">
        <v>4156823.35</v>
      </c>
      <c r="F101" s="74"/>
    </row>
    <row r="102" spans="1:26 16384:16384" x14ac:dyDescent="0.25">
      <c r="B102" s="50"/>
      <c r="E102" s="43"/>
      <c r="F102" s="75"/>
    </row>
    <row r="103" spans="1:26 16384:16384" x14ac:dyDescent="0.25">
      <c r="B103" s="50"/>
      <c r="D103" s="43"/>
      <c r="E103" s="43"/>
      <c r="F103" s="75"/>
    </row>
    <row r="104" spans="1:26 16384:16384" x14ac:dyDescent="0.25">
      <c r="B104" s="50"/>
      <c r="D104" s="43"/>
      <c r="E104" s="43"/>
      <c r="F104" s="75"/>
    </row>
    <row r="105" spans="1:26 16384:16384" s="81" customFormat="1" ht="18.75" customHeight="1" x14ac:dyDescent="0.25">
      <c r="A105" s="76" t="s">
        <v>147</v>
      </c>
      <c r="B105" s="76"/>
      <c r="C105" s="77"/>
      <c r="D105" s="78"/>
      <c r="E105" s="79" t="s">
        <v>148</v>
      </c>
      <c r="F105" s="77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pans="1:26 16384:16384" s="81" customFormat="1" ht="18.75" customHeight="1" x14ac:dyDescent="0.25">
      <c r="A106" s="76" t="s">
        <v>149</v>
      </c>
      <c r="B106" s="76"/>
      <c r="C106" s="82"/>
      <c r="D106" s="82"/>
      <c r="E106" s="79" t="s">
        <v>150</v>
      </c>
      <c r="F106" s="79"/>
      <c r="G106" s="83"/>
      <c r="H106" s="83"/>
      <c r="I106" s="84"/>
      <c r="J106" s="84"/>
      <c r="K106" s="84"/>
      <c r="L106" s="84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0"/>
      <c r="Y106" s="80"/>
      <c r="Z106" s="80"/>
    </row>
    <row r="109" spans="1:26 16384:16384" x14ac:dyDescent="0.25">
      <c r="D109" s="43"/>
    </row>
    <row r="110" spans="1:26 16384:16384" x14ac:dyDescent="0.25">
      <c r="D110" s="43"/>
    </row>
    <row r="112" spans="1:26 16384:16384" x14ac:dyDescent="0.25">
      <c r="D112" s="43"/>
    </row>
  </sheetData>
  <printOptions horizontalCentered="1"/>
  <pageMargins left="0.70866141732283472" right="0.70866141732283472" top="0.55118110236220474" bottom="0.55118110236220474" header="0.31496062992125984" footer="0.31496062992125984"/>
  <pageSetup paperSize="9" scale="70" fitToWidth="0" fitToHeight="3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:F9"/>
  <sheetViews>
    <sheetView workbookViewId="0">
      <selection activeCell="E10" sqref="E10"/>
    </sheetView>
  </sheetViews>
  <sheetFormatPr baseColWidth="10" defaultRowHeight="15" x14ac:dyDescent="0.25"/>
  <cols>
    <col min="5" max="5" width="25.140625" customWidth="1"/>
    <col min="6" max="6" width="15.7109375" customWidth="1"/>
  </cols>
  <sheetData>
    <row r="1" spans="5:6" x14ac:dyDescent="0.25">
      <c r="E1" s="102">
        <v>312096</v>
      </c>
    </row>
    <row r="2" spans="5:6" x14ac:dyDescent="0.25">
      <c r="E2" s="102">
        <v>450000</v>
      </c>
    </row>
    <row r="3" spans="5:6" x14ac:dyDescent="0.25">
      <c r="E3" s="102">
        <v>2089666.67</v>
      </c>
    </row>
    <row r="4" spans="5:6" x14ac:dyDescent="0.25">
      <c r="E4" s="103">
        <f>SUM(E1:E3)</f>
        <v>2851762.67</v>
      </c>
    </row>
    <row r="5" spans="5:6" x14ac:dyDescent="0.25">
      <c r="F5" s="102">
        <v>7008583</v>
      </c>
    </row>
    <row r="6" spans="5:6" x14ac:dyDescent="0.25">
      <c r="E6" s="103"/>
    </row>
    <row r="7" spans="5:6" x14ac:dyDescent="0.25">
      <c r="E7" s="103"/>
    </row>
    <row r="8" spans="5:6" x14ac:dyDescent="0.25">
      <c r="E8" s="102">
        <v>4156823.35</v>
      </c>
    </row>
    <row r="9" spans="5:6" x14ac:dyDescent="0.25">
      <c r="E9" s="103">
        <f>+E4+E8</f>
        <v>7008586.0199999996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lucia cespedes</cp:lastModifiedBy>
  <cp:lastPrinted>2021-09-07T17:48:24Z</cp:lastPrinted>
  <dcterms:created xsi:type="dcterms:W3CDTF">2021-09-07T13:22:58Z</dcterms:created>
  <dcterms:modified xsi:type="dcterms:W3CDTF">2021-09-21T16:43:36Z</dcterms:modified>
</cp:coreProperties>
</file>