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fany.javier\Desktop\"/>
    </mc:Choice>
  </mc:AlternateContent>
  <xr:revisionPtr revIDLastSave="0" documentId="13_ncr:1_{83DF7FC2-01B5-4D03-B042-58D9DC65674B}" xr6:coauthVersionLast="47" xr6:coauthVersionMax="47" xr10:uidLastSave="{00000000-0000-0000-0000-000000000000}"/>
  <bookViews>
    <workbookView xWindow="-120" yWindow="-120" windowWidth="29040" windowHeight="15840" xr2:uid="{4338FEAE-DB8E-4C02-BE6D-DDC1311F061E}"/>
  </bookViews>
  <sheets>
    <sheet name="Hoja1"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29" i="1" l="1"/>
  <c r="I30" i="1"/>
  <c r="I31" i="1"/>
  <c r="I25" i="1"/>
  <c r="J30" i="1"/>
  <c r="J31" i="1"/>
  <c r="J29" i="1"/>
  <c r="C16" i="1"/>
  <c r="C15" i="1"/>
  <c r="C14" i="1"/>
</calcChain>
</file>

<file path=xl/sharedStrings.xml><?xml version="1.0" encoding="utf-8"?>
<sst xmlns="http://schemas.openxmlformats.org/spreadsheetml/2006/main" count="98" uniqueCount="87">
  <si>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</si>
  <si>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</si>
  <si>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</si>
  <si>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</si>
  <si>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</si>
  <si>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</si>
  <si>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</si>
  <si>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</si>
  <si>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</si>
  <si>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</si>
  <si>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</si>
  <si>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</si>
  <si>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</si>
  <si>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</si>
  <si>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</si>
  <si>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</si>
  <si>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</si>
  <si>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</si>
  <si>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</si>
  <si>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</si>
  <si>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</si>
  <si>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</si>
  <si>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</si>
  <si>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</si>
  <si>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</si>
  <si>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</si>
  <si>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</si>
  <si>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</si>
  <si>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</si>
  <si>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</si>
  <si>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</si>
  <si>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</si>
  <si>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</si>
  <si>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</si>
  <si>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</si>
  <si>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</si>
  <si>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</si>
  <si>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</si>
  <si>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</si>
  <si>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</si>
  <si>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</si>
  <si>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</si>
  <si>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</si>
  <si>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</si>
  <si>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</si>
  <si>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</si>
  <si>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</si>
  <si>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Informe de Evaluación Trimestral de las Metas Físicas-Financieras</t>
  </si>
  <si>
    <t>5161-INSTITUTO DE PROTECCION DE LOS DERECHOS DEL CONSUMIDOR</t>
  </si>
  <si>
    <t>01-INSTITUTO NACIONAL DE PROTECCION DE LOS DERECHOS DEL CONSUMIDOR</t>
  </si>
  <si>
    <t>0001-INSTITUTO NACIONAL DE PROTECCION  DE LOS DERECHOS DEL CONSUMIDOR</t>
  </si>
  <si>
    <t xml:space="preserve">Proteger a los consumidores y usuarios de bienes y servicios, mediante la aplicación de las normas jurídicas establecidas.
</t>
  </si>
  <si>
    <t>Ser reconocida, a nivel nacional e internacional, por su efectiva labor en la protección de los consumidores y usuarios de bienes y servicios, promoviendo el consumo sustentable e inteligente</t>
  </si>
  <si>
    <t>11 - Defensa y protección a los derechos del consumidor</t>
  </si>
  <si>
    <t>El programa consiste en establecer un régimen de defensa de los derechos de los consumidores y usuarios que garanticen la equidad y la seguridad jurídica en las actividades que involucren los proveedores y  consumidores de bienes y servicios a nivel nacional e internacional.</t>
  </si>
  <si>
    <t>Consumidores y usuarios de bienes y servicios.</t>
  </si>
  <si>
    <t>6693-Establecimientos nacionales inspeccionados bajo las normativas nacionales</t>
  </si>
  <si>
    <t>6694-Consumidores reciben asistencia por reclamaciones de consumo</t>
  </si>
  <si>
    <t>6695-Ciudadanos y proveedores reciben acciones formativas en protección de derechos al consumidor y buenas prácticas comerciales</t>
  </si>
  <si>
    <t>Cantidad de
establecimientos
inspeccionados</t>
  </si>
  <si>
    <t>Porcentaje de
reclamaciones
de protección al
consumidor
trabajadas</t>
  </si>
  <si>
    <t>Cantidad de
participantes</t>
  </si>
  <si>
    <t>Realización de inspecciones a establecimientos nacionales, para garantizar el derecho de disponer de bienes y servicios de calidad a los consumidores.</t>
  </si>
  <si>
    <t>Repeción de reclamaciones del consumidor ante algún bien o servicio que presenten inconfomidad, con el fin de realizar conciliaciones entre ambas partes</t>
  </si>
  <si>
    <t>Capacitaciones de acciones formativas en protección de los derechos al consumidor y buenas practicas comerciales para consumidores y proveedores.</t>
  </si>
  <si>
    <t>3.3.1</t>
  </si>
  <si>
    <t>Realizado por:</t>
  </si>
  <si>
    <t>Validado por:</t>
  </si>
  <si>
    <t xml:space="preserve">Aprobado por: </t>
  </si>
  <si>
    <t>Eddy Alcántara</t>
  </si>
  <si>
    <t>Director Ejecutivo</t>
  </si>
  <si>
    <t>Martiza Araujo</t>
  </si>
  <si>
    <t>Direccion  de Planificación y Desarrollo</t>
  </si>
  <si>
    <t xml:space="preserve"> Presupuesto Anual 2022</t>
  </si>
  <si>
    <t>Aumentar la defensa y protección de los consumidores mayores de 18 años, medido como el nivel porcentual de percepción en la protección de los derechos del consumidor, de 62% en el año 2017 a 75% en el año 2022.</t>
  </si>
  <si>
    <t>Programación Trimestral (Abril - Junio)</t>
  </si>
  <si>
    <t>Ejecución Trimestral (Abril - Junio)</t>
  </si>
  <si>
    <t>Analizar y aprobar la planificación anual institucional en torno a las estrategías de las nuevas autoridades.</t>
  </si>
  <si>
    <t xml:space="preserve">                </t>
  </si>
  <si>
    <t>Para asegurar la cobertura de la inspección a nivel nacional, se programaron establecimientos anual 9,288. De estas, al  Tercer trimestre 2022 la meta fue de 2786 y se ejecutaron 947, representando un cumplimiento de 34% de la meta programada. Con relación a la meta financiera, los resultados muestran un cumplimiento del 65.82%, al ejecutar RD$ 6,985,956.00 de los RD$10,613,682.00 programados.</t>
  </si>
  <si>
    <t>Para asegurar la respuesta oportuna a los reclamos de los consumidores, se programó un porcentaje de casos trabajos de un 91% anual. Al Tercer trimestre 2022 la meta fue de 82% y se ejecutó un 84%, representando un cumplimiento de 102% de la meta programada. Con relación a la meta financiera, los resultados muestran un cumplimiento de 16.45%, al ejecutar RD$890,697.25 de los RD$5,413,054.00 programados.</t>
  </si>
  <si>
    <t>Accionando de forma preventiva la institución realiza acciones formativas dirigidas a proveedores y consumidores en torno a sus deberes y derechos relativos a la protección de los derechos del consumidor, se programaron 7,844 participantes para el año 2022. Al Tercertrimestre 2022 la meta fue de 3,601 y se logró obtener 3,272, representando un cumplimiento mayor de un 91% de la meta programada. Con relación a la meta financiera, los resultados muestran un cumplimiento de 26.12%, al ejecutar RD$1,755,903.28  de los RD$6,722,299.00 programados.</t>
  </si>
  <si>
    <t>Causas de desvío físico: la meta se logró pensando en las estadísticas del año anterior y el resultado fue que se obtuvo más capacitaciones de lo requerido.
Causa de Desvio Financiero:  Se debe al compromiso continuo a traves de procesos de comparacion de precios y liitcaciones que aun estan en proceso de registro de contratos en la Contraloria General de la Republica.</t>
  </si>
  <si>
    <t>Causa de Desvio Fisico: este producto se completo satisfactoriamente.
Causa de Desvio Financiero:  Se debe al compromiso continuo a traves de procesos de comparacion de precios y liitcaciones que aun estan en proceso de registro de contratos en la Contraloria General de la Republica.</t>
  </si>
  <si>
    <t>Causas de desvio fisico : Para este trimestre surgieron problemas con logisiticas y transporte como consiguiente la meta no fue alcanzada. Como medio de subsanacion hemos realizado un proceso de compra de vehiculos para mejorar la operatividad de la institucion. 
Causa de Desvio Financiero: Se debe al compromiso continuo a traves de procesos de comparacion de precios y liitcaciones que aun estan en proceso de registro de contratos en la Contraloria General de la Republica.</t>
  </si>
  <si>
    <t>Pedro Jiménez</t>
  </si>
  <si>
    <t>Encargado de Contabilidad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</si>
</sst>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00%"/>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8"/>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sz val="11"/>
      <color rgb="FF000000"/>
      <name val="Calibri Light"/>
      <family val="2"/>
    </font>
  </fonts>
  <fills count="9">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tint="-0.14999847407452621"/>
        <bgColor rgb="FFF5F5F5"/>
      </patternFill>
    </fill>
    <fill>
      <patternFill patternType="solid">
        <fgColor theme="0"/>
        <bgColor indexed="64"/>
      </patternFill>
    </fill>
  </fills>
  <borders count="40">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2">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9" fillId="0" borderId="17" xfId="0" applyFont="1" applyBorder="1" applyAlignment="1">
      <alignment vertical="center" wrapText="1"/>
    </xf>
    <xf numFmtId="0" fontId="16" fillId="7" borderId="29" xfId="0" applyFont="1" applyFill="1" applyBorder="1" applyAlignment="1">
      <alignment horizontal="center" vertical="center" wrapText="1" readingOrder="1"/>
    </xf>
    <xf numFmtId="0" fontId="16" fillId="7" borderId="30" xfId="0" applyFont="1" applyFill="1" applyBorder="1" applyAlignment="1">
      <alignment horizontal="center" vertical="center" wrapText="1" readingOrder="1"/>
    </xf>
    <xf numFmtId="0" fontId="16" fillId="7" borderId="31" xfId="0" applyFont="1" applyFill="1" applyBorder="1" applyAlignment="1">
      <alignment horizontal="center" vertical="center" wrapText="1" readingOrder="1"/>
    </xf>
    <xf numFmtId="0" fontId="17" fillId="0" borderId="27" xfId="0" applyFont="1" applyBorder="1" applyAlignment="1" applyProtection="1">
      <alignment vertical="top" wrapText="1"/>
      <protection locked="0"/>
    </xf>
    <xf numFmtId="0" fontId="17" fillId="0" borderId="32" xfId="0" applyFont="1" applyBorder="1" applyAlignment="1" applyProtection="1">
      <alignment vertical="top" wrapText="1"/>
      <protection locked="0"/>
    </xf>
    <xf numFmtId="0" fontId="9" fillId="0" borderId="17" xfId="0" applyFont="1" applyBorder="1" applyAlignment="1" applyProtection="1">
      <alignment vertical="center" wrapText="1"/>
      <protection locked="0"/>
    </xf>
    <xf numFmtId="0" fontId="3" fillId="8" borderId="1" xfId="0" applyFont="1" applyFill="1" applyBorder="1" applyAlignment="1">
      <alignment vertical="top" wrapText="1"/>
    </xf>
    <xf numFmtId="0" fontId="3" fillId="8" borderId="5" xfId="0" applyFont="1" applyFill="1" applyBorder="1" applyAlignment="1">
      <alignment vertical="top" wrapText="1"/>
    </xf>
    <xf numFmtId="0" fontId="3" fillId="8" borderId="9" xfId="0" applyFont="1" applyFill="1" applyBorder="1" applyAlignment="1">
      <alignment vertical="top" wrapText="1"/>
    </xf>
    <xf numFmtId="0" fontId="2" fillId="0" borderId="17" xfId="0" applyFont="1" applyBorder="1"/>
    <xf numFmtId="0" fontId="22" fillId="0" borderId="0" xfId="0" applyFont="1" applyAlignment="1" applyProtection="1">
      <alignment horizontal="left" vertical="center" wrapText="1"/>
      <protection locked="0"/>
    </xf>
    <xf numFmtId="0" fontId="24" fillId="0" borderId="0" xfId="0" applyFont="1" applyAlignment="1">
      <alignment wrapText="1"/>
    </xf>
    <xf numFmtId="4" fontId="0" fillId="0" borderId="0" xfId="0" applyNumberFormat="1"/>
    <xf numFmtId="0" fontId="9" fillId="0" borderId="37" xfId="0" applyFont="1" applyBorder="1" applyAlignment="1" applyProtection="1">
      <alignment vertical="center" wrapText="1"/>
      <protection locked="0"/>
    </xf>
    <xf numFmtId="0" fontId="9" fillId="0" borderId="33" xfId="0" applyFont="1" applyBorder="1" applyAlignment="1" applyProtection="1">
      <alignment vertical="center" wrapText="1"/>
      <protection locked="0"/>
    </xf>
    <xf numFmtId="0" fontId="14" fillId="0" borderId="0" xfId="0" applyFont="1"/>
    <xf numFmtId="0" fontId="11" fillId="0" borderId="0" xfId="0" applyFont="1"/>
    <xf numFmtId="0" fontId="10" fillId="0" borderId="19" xfId="0" applyFont="1" applyBorder="1" applyAlignment="1">
      <alignment horizontal="center" vertical="center" wrapText="1"/>
    </xf>
    <xf numFmtId="0" fontId="10" fillId="0" borderId="19" xfId="0" applyFont="1" applyBorder="1" applyAlignment="1">
      <alignment horizontal="center" vertical="center"/>
    </xf>
    <xf numFmtId="0" fontId="10" fillId="0" borderId="19" xfId="0" applyFont="1" applyBorder="1" applyAlignment="1" applyProtection="1">
      <alignment horizontal="center" vertical="center" wrapText="1"/>
      <protection locked="0"/>
    </xf>
    <xf numFmtId="165" fontId="17" fillId="0" borderId="27" xfId="0" applyNumberFormat="1" applyFont="1" applyBorder="1" applyAlignment="1" applyProtection="1">
      <alignment horizontal="center" vertical="center" wrapText="1" readingOrder="1"/>
      <protection locked="0"/>
    </xf>
    <xf numFmtId="166" fontId="17" fillId="0" borderId="27" xfId="0" applyNumberFormat="1" applyFont="1" applyBorder="1" applyAlignment="1" applyProtection="1">
      <alignment horizontal="center" vertical="center" wrapText="1" readingOrder="1"/>
      <protection locked="0"/>
    </xf>
    <xf numFmtId="165" fontId="17" fillId="0" borderId="27" xfId="0" applyNumberFormat="1" applyFont="1" applyBorder="1" applyAlignment="1" applyProtection="1">
      <alignment horizontal="center" vertical="center" wrapText="1"/>
      <protection locked="0"/>
    </xf>
    <xf numFmtId="167" fontId="17" fillId="0" borderId="25" xfId="0" applyNumberFormat="1" applyFont="1" applyBorder="1" applyAlignment="1" applyProtection="1">
      <alignment horizontal="center" vertical="center" wrapText="1" readingOrder="1"/>
      <protection locked="0"/>
    </xf>
    <xf numFmtId="165" fontId="17" fillId="0" borderId="32" xfId="0" applyNumberFormat="1" applyFont="1" applyBorder="1" applyAlignment="1" applyProtection="1">
      <alignment horizontal="center" vertical="center" wrapText="1" readingOrder="1"/>
      <protection locked="0"/>
    </xf>
    <xf numFmtId="166" fontId="17" fillId="0" borderId="32" xfId="0" applyNumberFormat="1" applyFont="1" applyBorder="1" applyAlignment="1" applyProtection="1">
      <alignment horizontal="center" vertical="center" wrapText="1" readingOrder="1"/>
      <protection locked="0"/>
    </xf>
    <xf numFmtId="165" fontId="17" fillId="0" borderId="32" xfId="0" applyNumberFormat="1" applyFont="1" applyBorder="1" applyAlignment="1" applyProtection="1">
      <alignment horizontal="center" vertical="center" wrapText="1"/>
      <protection locked="0"/>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9" fontId="17" fillId="0" borderId="27" xfId="2" applyFont="1" applyFill="1" applyBorder="1" applyAlignment="1" applyProtection="1">
      <alignment horizontal="center" vertical="center" wrapText="1" readingOrder="1"/>
      <protection locked="0"/>
    </xf>
    <xf numFmtId="0" fontId="22" fillId="0" borderId="0" xfId="0" applyFont="1" applyAlignment="1" applyProtection="1">
      <alignment horizontal="left" vertical="center" wrapText="1"/>
      <protection locked="0"/>
    </xf>
    <xf numFmtId="0" fontId="22" fillId="0" borderId="18" xfId="0" applyFont="1" applyBorder="1" applyAlignment="1" applyProtection="1">
      <alignment horizontal="left" vertical="center" wrapText="1"/>
      <protection locked="0"/>
    </xf>
    <xf numFmtId="0" fontId="22" fillId="0" borderId="38" xfId="0" applyFont="1" applyBorder="1" applyAlignment="1" applyProtection="1">
      <alignment horizontal="left" vertical="center" wrapText="1"/>
      <protection locked="0"/>
    </xf>
    <xf numFmtId="0" fontId="22" fillId="0" borderId="39" xfId="0" applyFont="1" applyBorder="1" applyAlignment="1" applyProtection="1">
      <alignment horizontal="left" vertical="center" wrapText="1"/>
      <protection locked="0"/>
    </xf>
    <xf numFmtId="0" fontId="22" fillId="0" borderId="34" xfId="0" applyFont="1" applyBorder="1" applyAlignment="1" applyProtection="1">
      <alignment horizontal="left" vertical="center" wrapText="1"/>
      <protection locked="0"/>
    </xf>
    <xf numFmtId="0" fontId="22" fillId="0" borderId="35" xfId="0" applyFont="1" applyBorder="1" applyAlignment="1" applyProtection="1">
      <alignment horizontal="left" vertical="center" wrapText="1"/>
      <protection locked="0"/>
    </xf>
    <xf numFmtId="0" fontId="10" fillId="0" borderId="22" xfId="0" applyFont="1" applyBorder="1" applyAlignment="1">
      <alignment horizontal="center"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49" fontId="21" fillId="0" borderId="19" xfId="0" quotePrefix="1" applyNumberFormat="1" applyFont="1" applyBorder="1" applyAlignment="1" applyProtection="1">
      <alignment horizontal="left" vertical="center" wrapText="1"/>
      <protection locked="0"/>
    </xf>
    <xf numFmtId="49" fontId="21" fillId="0" borderId="20" xfId="0" quotePrefix="1" applyNumberFormat="1" applyFont="1" applyBorder="1" applyAlignment="1" applyProtection="1">
      <alignment horizontal="left" vertical="center" wrapText="1"/>
      <protection locked="0"/>
    </xf>
    <xf numFmtId="49" fontId="21" fillId="0" borderId="21" xfId="0" quotePrefix="1" applyNumberFormat="1" applyFont="1" applyBorder="1" applyAlignment="1" applyProtection="1">
      <alignment horizontal="left" vertical="center" wrapText="1"/>
      <protection locked="0"/>
    </xf>
    <xf numFmtId="0" fontId="22" fillId="0" borderId="0" xfId="0" applyFont="1" applyAlignment="1" applyProtection="1">
      <alignment horizontal="left" vertical="center"/>
      <protection locked="0"/>
    </xf>
    <xf numFmtId="0" fontId="22" fillId="0" borderId="18" xfId="0" applyFont="1" applyBorder="1" applyAlignment="1" applyProtection="1">
      <alignment horizontal="left" vertical="center"/>
      <protection locked="0"/>
    </xf>
    <xf numFmtId="0" fontId="12" fillId="0" borderId="22" xfId="0" applyFont="1" applyBorder="1" applyAlignment="1">
      <alignment horizontal="center" vertical="center" wrapText="1"/>
    </xf>
    <xf numFmtId="0" fontId="14" fillId="6" borderId="23" xfId="0" applyFont="1" applyFill="1" applyBorder="1" applyAlignment="1">
      <alignment horizontal="center" vertical="center" wrapText="1" readingOrder="1"/>
    </xf>
    <xf numFmtId="0" fontId="14" fillId="6" borderId="24" xfId="0" applyFont="1" applyFill="1" applyBorder="1" applyAlignment="1">
      <alignment horizontal="center" vertical="center" wrapText="1" readingOrder="1"/>
    </xf>
    <xf numFmtId="0" fontId="14" fillId="6" borderId="25" xfId="0" applyFont="1" applyFill="1" applyBorder="1" applyAlignment="1">
      <alignment horizontal="center" vertical="center" wrapText="1" readingOrder="1"/>
    </xf>
    <xf numFmtId="0" fontId="14" fillId="6" borderId="26" xfId="0" applyFont="1" applyFill="1" applyBorder="1" applyAlignment="1">
      <alignment horizontal="center" vertical="center" wrapText="1" readingOrder="1"/>
    </xf>
    <xf numFmtId="0" fontId="14" fillId="6" borderId="36" xfId="0" applyFont="1" applyFill="1" applyBorder="1" applyAlignment="1">
      <alignment horizontal="center" vertical="center" wrapText="1" readingOrder="1"/>
    </xf>
    <xf numFmtId="0" fontId="15" fillId="7" borderId="27" xfId="0" applyFont="1" applyFill="1" applyBorder="1" applyAlignment="1">
      <alignment horizontal="center" vertical="center" wrapText="1" readingOrder="1"/>
    </xf>
    <xf numFmtId="0" fontId="11" fillId="6" borderId="27" xfId="0" applyFont="1" applyFill="1" applyBorder="1" applyAlignment="1">
      <alignment vertical="top" wrapText="1"/>
    </xf>
    <xf numFmtId="0" fontId="11" fillId="6" borderId="28" xfId="0" applyFont="1" applyFill="1" applyBorder="1" applyAlignment="1">
      <alignment vertical="top" wrapText="1"/>
    </xf>
    <xf numFmtId="39" fontId="11" fillId="0" borderId="25" xfId="1" applyNumberFormat="1" applyFont="1" applyFill="1" applyBorder="1" applyAlignment="1" applyProtection="1">
      <alignment horizontal="center" vertical="center" wrapText="1" readingOrder="1"/>
      <protection locked="0"/>
    </xf>
    <xf numFmtId="39" fontId="11" fillId="0" borderId="36"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2" fillId="0" borderId="33" xfId="0" applyFont="1" applyBorder="1" applyAlignment="1" applyProtection="1">
      <alignment horizontal="left" vertical="center" wrapText="1"/>
      <protection locked="0"/>
    </xf>
    <xf numFmtId="0" fontId="19" fillId="0" borderId="0" xfId="0" applyFont="1" applyAlignment="1">
      <alignment horizontal="left" vertical="center" wrapText="1"/>
    </xf>
    <xf numFmtId="39" fontId="11" fillId="0" borderId="23" xfId="1" applyNumberFormat="1" applyFont="1" applyFill="1" applyBorder="1" applyAlignment="1" applyProtection="1">
      <alignment horizontal="center" vertical="center" wrapText="1" readingOrder="1"/>
      <protection locked="0"/>
    </xf>
    <xf numFmtId="10" fontId="11" fillId="0" borderId="25" xfId="2" applyNumberFormat="1" applyFont="1" applyFill="1" applyBorder="1" applyAlignment="1" applyProtection="1">
      <alignment horizontal="center" vertical="center" wrapText="1" readingOrder="1"/>
    </xf>
    <xf numFmtId="10" fontId="11" fillId="0" borderId="26" xfId="2" applyNumberFormat="1" applyFont="1" applyFill="1" applyBorder="1" applyAlignment="1" applyProtection="1">
      <alignment horizontal="center" vertical="center" wrapText="1" readingOrder="1"/>
    </xf>
  </cellXfs>
  <cellStyles count="3">
    <cellStyle name="Comma" xfId="1" builtinId="3"/>
    <cellStyle name="Normal" xfId="0" builtinId="0"/>
    <cellStyle name="Percent" xfId="2"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rgb="FFFFFF00"/>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3" formatCode="0%"/>
      <fill>
        <patternFill patternType="solid">
          <fgColor indexed="64"/>
          <bgColor rgb="FFFFFF00"/>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solid">
          <fgColor indexed="64"/>
          <bgColor rgb="FFFFFF0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solid">
          <fgColor indexed="64"/>
          <bgColor rgb="FFFFFF0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family val="2"/>
        <scheme val="none"/>
      </font>
      <numFmt numFmtId="166" formatCode="[$-10409]#,##0.00;\-#,##0.00"/>
      <fill>
        <patternFill patternType="solid">
          <fgColor indexed="64"/>
          <bgColor rgb="FFFFFF0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family val="2"/>
        <scheme val="none"/>
      </font>
      <numFmt numFmtId="166" formatCode="[$-10409]#,##0.00;\-#,##0.00"/>
      <fill>
        <patternFill patternType="solid">
          <fgColor indexed="64"/>
          <bgColor rgb="FFFFFF0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solid">
          <fgColor indexed="64"/>
          <bgColor rgb="FFFFFF0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solid">
          <fgColor indexed="64"/>
          <bgColor rgb="FFFFFF0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2EBA2770-EEE0-46A7-BDE0-A04EAFE33DC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0.0.8\Compartida%20PDI\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0C3A45-2ADF-4BAB-A7D0-0E093E4A82BD}" name="Tabla1" displayName="Tabla1" ref="A28:J31" totalsRowShown="0" headerRowDxfId="14" dataDxfId="12" headerRowBorderDxfId="13" tableBorderDxfId="11" totalsRowBorderDxfId="10">
  <tableColumns count="10">
    <tableColumn id="1" xr3:uid="{DC1B7B10-25DF-444B-B97E-464EC471DB5B}" name="Producto" dataDxfId="9"/>
    <tableColumn id="2" xr3:uid="{C61E64BC-B5A5-45F4-8F84-130CBA355D9D}" name="Indicador" dataDxfId="8"/>
    <tableColumn id="3" xr3:uid="{3AC7971E-A8AB-4C13-830D-AC13829EAC0E}" name="Física_x000a_(A)" dataDxfId="7"/>
    <tableColumn id="4" xr3:uid="{8DB7EDBB-DB79-4CBD-AD68-D153CE19B0A8}" name="Financiera_x000a_(B)" dataDxfId="6"/>
    <tableColumn id="9" xr3:uid="{AC3E8DE2-D537-4CBB-AD59-753602F58C3E}" name="Física_x000a_(C)" dataDxfId="5"/>
    <tableColumn id="10" xr3:uid="{25C7EA1D-EAE0-4DC9-9FB1-C0E265B640E6}" name="Financiera_x000a_(D)" dataDxfId="4"/>
    <tableColumn id="5" xr3:uid="{C2FDA61C-9281-4FCB-A3FE-246521A85EA0}" name="Física _x000a_(E)" dataDxfId="3"/>
    <tableColumn id="6" xr3:uid="{B07D8104-8103-4848-A228-6FBAE528EF68}" name="Financiera _x000a_ (F)" dataDxfId="2"/>
    <tableColumn id="7" xr3:uid="{F97ACE16-1124-4543-AD0A-CBAA1878A36A}" name="Física _x000a_(%)_x000a_ G=E/C" dataDxfId="1">
      <calculatedColumnFormula>Tabla1[[#This Row],[Física 
(E)]]/Tabla1[[#This Row],[Física
(C)]]</calculatedColumnFormula>
    </tableColumn>
    <tableColumn id="8" xr3:uid="{CAB2F777-24BA-4EFC-82F9-153B93171D9B}" name="Financiero _x000a_(%) _x000a_H=F/D" dataDxfId="0">
      <calculatedColumnFormula>IF(H29&gt;0,H29/F29,0)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479C-993B-4588-8475-DCAAD29F6444}">
  <sheetPr>
    <pageSetUpPr fitToPage="1"/>
  </sheetPr>
  <dimension ref="A1:L58"/>
  <sheetViews>
    <sheetView showGridLines="0" tabSelected="1" zoomScaleNormal="100" workbookViewId="0">
      <selection activeCell="D59" sqref="D59"/>
    </sheetView>
  </sheetViews>
  <sheetFormatPr defaultColWidth="11.42578125" defaultRowHeight="15" x14ac:dyDescent="0.25"/>
  <cols>
    <col min="1" max="1" width="23" style="6" customWidth="1"/>
    <col min="2" max="9" width="12.7109375" style="6" customWidth="1"/>
    <col min="10" max="10" width="30.42578125" style="6" customWidth="1"/>
    <col min="11" max="11" width="11.42578125" style="6"/>
    <col min="12" max="12" width="13.7109375" bestFit="1" customWidth="1"/>
  </cols>
  <sheetData>
    <row r="1" spans="1:11" ht="21.75" thickBot="1" x14ac:dyDescent="0.3">
      <c r="A1" s="14"/>
      <c r="B1" s="54" t="s">
        <v>47</v>
      </c>
      <c r="C1" s="55"/>
      <c r="D1" s="55"/>
      <c r="E1" s="55"/>
      <c r="F1" s="55"/>
      <c r="G1" s="55"/>
      <c r="H1" s="55"/>
      <c r="I1" s="55"/>
      <c r="J1" s="56"/>
      <c r="K1" s="1"/>
    </row>
    <row r="2" spans="1:11" ht="21.75" thickBot="1" x14ac:dyDescent="0.3">
      <c r="A2" s="15"/>
      <c r="B2" s="57" t="s">
        <v>0</v>
      </c>
      <c r="C2" s="58"/>
      <c r="D2" s="57" t="s">
        <v>1</v>
      </c>
      <c r="E2" s="58"/>
      <c r="F2" s="58"/>
      <c r="G2" s="58"/>
      <c r="H2" s="59"/>
      <c r="I2" s="2" t="s">
        <v>2</v>
      </c>
      <c r="J2" s="3" t="s">
        <v>3</v>
      </c>
      <c r="K2" s="1"/>
    </row>
    <row r="3" spans="1:11" ht="21.75" thickBot="1" x14ac:dyDescent="0.3">
      <c r="A3" s="16"/>
      <c r="B3" s="60" t="s">
        <v>4</v>
      </c>
      <c r="C3" s="61"/>
      <c r="D3" s="60"/>
      <c r="E3" s="61"/>
      <c r="F3" s="61"/>
      <c r="G3" s="61"/>
      <c r="H3" s="62"/>
      <c r="I3" s="35">
        <v>44875</v>
      </c>
      <c r="J3" s="36">
        <v>1</v>
      </c>
      <c r="K3" s="1"/>
    </row>
    <row r="4" spans="1:11" x14ac:dyDescent="0.25">
      <c r="A4" s="63"/>
      <c r="B4" s="64"/>
      <c r="C4" s="64"/>
      <c r="D4" s="65"/>
      <c r="E4" s="65"/>
      <c r="F4" s="65"/>
      <c r="G4" s="65"/>
      <c r="H4" s="65"/>
      <c r="I4" s="64"/>
      <c r="J4" s="66"/>
      <c r="K4" s="1"/>
    </row>
    <row r="5" spans="1:11" ht="3" customHeight="1" x14ac:dyDescent="0.25">
      <c r="A5" s="45"/>
      <c r="B5" s="46"/>
      <c r="C5" s="46"/>
      <c r="D5" s="46"/>
      <c r="E5" s="46"/>
      <c r="F5" s="46"/>
      <c r="G5" s="46"/>
      <c r="H5" s="46"/>
      <c r="I5" s="46"/>
      <c r="J5" s="47"/>
      <c r="K5" s="1"/>
    </row>
    <row r="6" spans="1:11" ht="15.75" x14ac:dyDescent="0.25">
      <c r="A6" s="48" t="s">
        <v>5</v>
      </c>
      <c r="B6" s="49"/>
      <c r="C6" s="49"/>
      <c r="D6" s="49"/>
      <c r="E6" s="49"/>
      <c r="F6" s="49"/>
      <c r="G6" s="49"/>
      <c r="H6" s="49"/>
      <c r="I6" s="49"/>
      <c r="J6" s="50"/>
      <c r="K6" s="1"/>
    </row>
    <row r="7" spans="1:11" ht="15.75" x14ac:dyDescent="0.25">
      <c r="A7" s="51" t="s">
        <v>6</v>
      </c>
      <c r="B7" s="52"/>
      <c r="C7" s="52"/>
      <c r="D7" s="52"/>
      <c r="E7" s="52"/>
      <c r="F7" s="52"/>
      <c r="G7" s="52"/>
      <c r="H7" s="52"/>
      <c r="I7" s="52"/>
      <c r="J7" s="53"/>
      <c r="K7" s="1"/>
    </row>
    <row r="8" spans="1:11" x14ac:dyDescent="0.25">
      <c r="A8" s="4" t="s">
        <v>7</v>
      </c>
      <c r="B8" s="67" t="s">
        <v>48</v>
      </c>
      <c r="C8" s="68"/>
      <c r="D8" s="68"/>
      <c r="E8" s="68"/>
      <c r="F8" s="68"/>
      <c r="G8" s="68"/>
      <c r="H8" s="68"/>
      <c r="I8" s="68"/>
      <c r="J8" s="69"/>
      <c r="K8" s="1"/>
    </row>
    <row r="9" spans="1:11" ht="15" customHeight="1" x14ac:dyDescent="0.25">
      <c r="A9" s="17" t="s">
        <v>35</v>
      </c>
      <c r="B9" s="67" t="s">
        <v>49</v>
      </c>
      <c r="C9" s="68"/>
      <c r="D9" s="68"/>
      <c r="E9" s="68"/>
      <c r="F9" s="68"/>
      <c r="G9" s="68"/>
      <c r="H9" s="68"/>
      <c r="I9" s="68"/>
      <c r="J9" s="69"/>
      <c r="K9" s="1"/>
    </row>
    <row r="10" spans="1:11" x14ac:dyDescent="0.25">
      <c r="A10" s="17" t="s">
        <v>36</v>
      </c>
      <c r="B10" s="67" t="s">
        <v>50</v>
      </c>
      <c r="C10" s="68"/>
      <c r="D10" s="68"/>
      <c r="E10" s="68"/>
      <c r="F10" s="68"/>
      <c r="G10" s="68"/>
      <c r="H10" s="68"/>
      <c r="I10" s="68"/>
      <c r="J10" s="69"/>
      <c r="K10" s="1"/>
    </row>
    <row r="11" spans="1:11" ht="22.5" customHeight="1" x14ac:dyDescent="0.25">
      <c r="A11" s="4" t="s">
        <v>8</v>
      </c>
      <c r="B11" s="38" t="s">
        <v>51</v>
      </c>
      <c r="C11" s="70"/>
      <c r="D11" s="70"/>
      <c r="E11" s="70"/>
      <c r="F11" s="70"/>
      <c r="G11" s="70"/>
      <c r="H11" s="70"/>
      <c r="I11" s="70"/>
      <c r="J11" s="71"/>
    </row>
    <row r="12" spans="1:11" ht="29.25" customHeight="1" x14ac:dyDescent="0.25">
      <c r="A12" s="4" t="s">
        <v>9</v>
      </c>
      <c r="B12" s="38" t="s">
        <v>52</v>
      </c>
      <c r="C12" s="38"/>
      <c r="D12" s="38"/>
      <c r="E12" s="38"/>
      <c r="F12" s="38"/>
      <c r="G12" s="38"/>
      <c r="H12" s="38"/>
      <c r="I12" s="38"/>
      <c r="J12" s="39"/>
    </row>
    <row r="13" spans="1:11" ht="15.75" x14ac:dyDescent="0.25">
      <c r="A13" s="48" t="s">
        <v>10</v>
      </c>
      <c r="B13" s="49"/>
      <c r="C13" s="49"/>
      <c r="D13" s="49"/>
      <c r="E13" s="49"/>
      <c r="F13" s="49"/>
      <c r="G13" s="49"/>
      <c r="H13" s="49"/>
      <c r="I13" s="49"/>
      <c r="J13" s="50"/>
    </row>
    <row r="14" spans="1:11" ht="27.75" customHeight="1" x14ac:dyDescent="0.25">
      <c r="A14" s="4" t="s">
        <v>11</v>
      </c>
      <c r="B14" s="25">
        <v>3</v>
      </c>
      <c r="C14" s="44" t="str">
        <f>IFERROR(VLOOKUP(B14,'[1]Validacion datos'!A2:B5,2,FALSE),"")</f>
        <v>DESARROLLO PRODUCTIVO</v>
      </c>
      <c r="D14" s="44"/>
      <c r="E14" s="44"/>
      <c r="F14" s="44"/>
      <c r="G14" s="44"/>
      <c r="H14" s="44"/>
      <c r="I14" s="44"/>
      <c r="J14" s="44"/>
    </row>
    <row r="15" spans="1:11" ht="26.25" customHeight="1" x14ac:dyDescent="0.25">
      <c r="A15" s="4" t="s">
        <v>12</v>
      </c>
      <c r="B15" s="26">
        <v>3.3</v>
      </c>
      <c r="C15" s="44" t="str">
        <f>IFERROR(VLOOKUP(B15,'[1]Validacion datos'!A8:B26,2,FALSE),"")</f>
        <v>Competitividad e innovavión en un ambiente favorable a la cooperación y la responsabilidad social</v>
      </c>
      <c r="D15" s="44"/>
      <c r="E15" s="44"/>
      <c r="F15" s="44"/>
      <c r="G15" s="44"/>
      <c r="H15" s="44"/>
      <c r="I15" s="44"/>
      <c r="J15" s="44"/>
    </row>
    <row r="16" spans="1:11" ht="30.75" customHeight="1" x14ac:dyDescent="0.25">
      <c r="A16" s="4" t="s">
        <v>13</v>
      </c>
      <c r="B16" s="27" t="s">
        <v>65</v>
      </c>
      <c r="C16" s="72" t="str">
        <f>IFERROR(VLOOKUP(B16,'[1]Validacion datos'!D8:E64,2,FALSE),"")</f>
        <v>Desarrollar un entorno regulador que asegure un funcionamiento ordenado de los mercados y un clima de inversión y negocios pro-competitivo en un marco de responsabilidad social</v>
      </c>
      <c r="D16" s="72"/>
      <c r="E16" s="72"/>
      <c r="F16" s="72"/>
      <c r="G16" s="72"/>
      <c r="H16" s="72"/>
      <c r="I16" s="72"/>
      <c r="J16" s="72"/>
    </row>
    <row r="17" spans="1:12" ht="15.75" x14ac:dyDescent="0.25">
      <c r="A17" s="48" t="s">
        <v>14</v>
      </c>
      <c r="B17" s="49"/>
      <c r="C17" s="49"/>
      <c r="D17" s="49"/>
      <c r="E17" s="49"/>
      <c r="F17" s="49"/>
      <c r="G17" s="49"/>
      <c r="H17" s="49"/>
      <c r="I17" s="49"/>
      <c r="J17" s="50"/>
    </row>
    <row r="18" spans="1:12" ht="29.25" customHeight="1" x14ac:dyDescent="0.25">
      <c r="A18" s="4" t="s">
        <v>15</v>
      </c>
      <c r="B18" s="38" t="s">
        <v>53</v>
      </c>
      <c r="C18" s="38"/>
      <c r="D18" s="38"/>
      <c r="E18" s="38"/>
      <c r="F18" s="38"/>
      <c r="G18" s="38"/>
      <c r="H18" s="38"/>
      <c r="I18" s="38"/>
      <c r="J18" s="39"/>
    </row>
    <row r="19" spans="1:12" ht="47.25" customHeight="1" x14ac:dyDescent="0.25">
      <c r="A19" s="7" t="s">
        <v>16</v>
      </c>
      <c r="B19" s="38" t="s">
        <v>54</v>
      </c>
      <c r="C19" s="38"/>
      <c r="D19" s="38"/>
      <c r="E19" s="38"/>
      <c r="F19" s="38"/>
      <c r="G19" s="38"/>
      <c r="H19" s="38"/>
      <c r="I19" s="38"/>
      <c r="J19" s="39"/>
    </row>
    <row r="20" spans="1:12" ht="34.5" customHeight="1" x14ac:dyDescent="0.25">
      <c r="A20" s="7" t="s">
        <v>17</v>
      </c>
      <c r="B20" s="38" t="s">
        <v>55</v>
      </c>
      <c r="C20" s="38"/>
      <c r="D20" s="38"/>
      <c r="E20" s="38"/>
      <c r="F20" s="38"/>
      <c r="G20" s="38"/>
      <c r="H20" s="38"/>
      <c r="I20" s="38"/>
      <c r="J20" s="39"/>
    </row>
    <row r="21" spans="1:12" ht="35.25" customHeight="1" x14ac:dyDescent="0.25">
      <c r="A21" s="7" t="s">
        <v>37</v>
      </c>
      <c r="B21" s="38" t="s">
        <v>74</v>
      </c>
      <c r="C21" s="38"/>
      <c r="D21" s="38"/>
      <c r="E21" s="38"/>
      <c r="F21" s="38"/>
      <c r="G21" s="38"/>
      <c r="H21" s="38"/>
      <c r="I21" s="38"/>
      <c r="J21" s="39"/>
      <c r="K21" s="1"/>
    </row>
    <row r="22" spans="1:12" ht="15.75" x14ac:dyDescent="0.25">
      <c r="A22" s="48" t="s">
        <v>18</v>
      </c>
      <c r="B22" s="49"/>
      <c r="C22" s="49"/>
      <c r="D22" s="49"/>
      <c r="E22" s="49"/>
      <c r="F22" s="49"/>
      <c r="G22" s="49"/>
      <c r="H22" s="49"/>
      <c r="I22" s="49"/>
      <c r="J22" s="50"/>
    </row>
    <row r="23" spans="1:12" ht="15.75" x14ac:dyDescent="0.25">
      <c r="A23" s="51" t="s">
        <v>19</v>
      </c>
      <c r="B23" s="52"/>
      <c r="C23" s="52"/>
      <c r="D23" s="52"/>
      <c r="E23" s="52"/>
      <c r="F23" s="52"/>
      <c r="G23" s="52"/>
      <c r="H23" s="52"/>
      <c r="I23" s="52"/>
      <c r="J23" s="53"/>
      <c r="K23" s="1"/>
    </row>
    <row r="24" spans="1:12" ht="15" customHeight="1" x14ac:dyDescent="0.25">
      <c r="A24" s="73" t="s">
        <v>20</v>
      </c>
      <c r="B24" s="74"/>
      <c r="C24" s="75" t="s">
        <v>21</v>
      </c>
      <c r="D24" s="77"/>
      <c r="E24" s="77"/>
      <c r="F24" s="77" t="s">
        <v>22</v>
      </c>
      <c r="G24" s="77"/>
      <c r="H24" s="74"/>
      <c r="I24" s="75" t="s">
        <v>23</v>
      </c>
      <c r="J24" s="76"/>
      <c r="L24" s="20"/>
    </row>
    <row r="25" spans="1:12" x14ac:dyDescent="0.25">
      <c r="A25" s="89">
        <v>314639385</v>
      </c>
      <c r="B25" s="83"/>
      <c r="C25" s="81">
        <v>329110565.93000001</v>
      </c>
      <c r="D25" s="82"/>
      <c r="E25" s="83"/>
      <c r="F25" s="81">
        <v>209741484.61000001</v>
      </c>
      <c r="G25" s="82"/>
      <c r="H25" s="83"/>
      <c r="I25" s="90">
        <f>F25/C25</f>
        <v>0.63729793668979584</v>
      </c>
      <c r="J25" s="91"/>
    </row>
    <row r="26" spans="1:12" ht="15.75" x14ac:dyDescent="0.25">
      <c r="A26" s="51" t="s">
        <v>78</v>
      </c>
      <c r="B26" s="52"/>
      <c r="C26" s="52"/>
      <c r="D26" s="52"/>
      <c r="E26" s="52"/>
      <c r="F26" s="52"/>
      <c r="G26" s="52"/>
      <c r="H26" s="52"/>
      <c r="I26" s="52"/>
      <c r="J26" s="53"/>
      <c r="K26" s="1"/>
    </row>
    <row r="27" spans="1:12" ht="48.75" customHeight="1" x14ac:dyDescent="0.25">
      <c r="A27" s="5"/>
      <c r="B27"/>
      <c r="C27" s="78" t="s">
        <v>73</v>
      </c>
      <c r="D27" s="79"/>
      <c r="E27" s="78" t="s">
        <v>75</v>
      </c>
      <c r="F27" s="79"/>
      <c r="G27" s="78" t="s">
        <v>76</v>
      </c>
      <c r="H27" s="78"/>
      <c r="I27" s="78" t="s">
        <v>24</v>
      </c>
      <c r="J27" s="80"/>
    </row>
    <row r="28" spans="1:12" ht="38.25" x14ac:dyDescent="0.25">
      <c r="A28" s="8" t="s">
        <v>25</v>
      </c>
      <c r="B28" s="9" t="s">
        <v>26</v>
      </c>
      <c r="C28" s="9" t="s">
        <v>38</v>
      </c>
      <c r="D28" s="9" t="s">
        <v>39</v>
      </c>
      <c r="E28" s="9" t="s">
        <v>41</v>
      </c>
      <c r="F28" s="9" t="s">
        <v>42</v>
      </c>
      <c r="G28" s="9" t="s">
        <v>43</v>
      </c>
      <c r="H28" s="9" t="s">
        <v>44</v>
      </c>
      <c r="I28" s="9" t="s">
        <v>45</v>
      </c>
      <c r="J28" s="10" t="s">
        <v>46</v>
      </c>
    </row>
    <row r="29" spans="1:12" ht="60" x14ac:dyDescent="0.25">
      <c r="A29" s="19" t="s">
        <v>56</v>
      </c>
      <c r="B29" s="11" t="s">
        <v>59</v>
      </c>
      <c r="C29" s="28">
        <v>9288</v>
      </c>
      <c r="D29" s="29">
        <v>53068399</v>
      </c>
      <c r="E29" s="29">
        <v>2786</v>
      </c>
      <c r="F29" s="29">
        <v>10613682</v>
      </c>
      <c r="G29" s="30">
        <v>947</v>
      </c>
      <c r="H29" s="29">
        <v>6985956</v>
      </c>
      <c r="I29" s="37">
        <f>Tabla1[[#This Row],[Física 
(E)]]/Tabla1[[#This Row],[Física
(C)]]</f>
        <v>0.33991385498923188</v>
      </c>
      <c r="J29" s="31">
        <f>IF(H29&gt;0,H29/F29,0)</f>
        <v>0.65820287436537106</v>
      </c>
    </row>
    <row r="30" spans="1:12" ht="96.75" customHeight="1" x14ac:dyDescent="0.25">
      <c r="A30" s="19" t="s">
        <v>57</v>
      </c>
      <c r="B30" s="12" t="s">
        <v>60</v>
      </c>
      <c r="C30" s="28">
        <v>320</v>
      </c>
      <c r="D30" s="32">
        <v>27065270</v>
      </c>
      <c r="E30" s="33">
        <v>82</v>
      </c>
      <c r="F30" s="33">
        <v>5413054</v>
      </c>
      <c r="G30" s="34">
        <v>84</v>
      </c>
      <c r="H30" s="33">
        <v>890697.25</v>
      </c>
      <c r="I30" s="37">
        <f>Tabla1[[#This Row],[Física 
(E)]]/Tabla1[[#This Row],[Física
(C)]]</f>
        <v>1.024390243902439</v>
      </c>
      <c r="J30" s="31">
        <f>IF(H30&gt;0,H30/F30,0)</f>
        <v>0.1645461600789499</v>
      </c>
    </row>
    <row r="31" spans="1:12" ht="90" x14ac:dyDescent="0.25">
      <c r="A31" s="19" t="s">
        <v>58</v>
      </c>
      <c r="B31" s="12" t="s">
        <v>61</v>
      </c>
      <c r="C31" s="28">
        <v>12004</v>
      </c>
      <c r="D31" s="29">
        <v>33611497</v>
      </c>
      <c r="E31" s="33">
        <v>3601</v>
      </c>
      <c r="F31" s="29">
        <v>6722299</v>
      </c>
      <c r="G31" s="34">
        <v>3272</v>
      </c>
      <c r="H31" s="33">
        <v>1755903.28</v>
      </c>
      <c r="I31" s="37">
        <f>Tabla1[[#This Row],[Física 
(E)]]/Tabla1[[#This Row],[Física
(C)]]</f>
        <v>0.90863648986392664</v>
      </c>
      <c r="J31" s="31">
        <f>IF(H31&gt;0,H31/F31,0)</f>
        <v>0.26120576903824122</v>
      </c>
    </row>
    <row r="32" spans="1:12" ht="15.75" x14ac:dyDescent="0.25">
      <c r="A32" s="48" t="s">
        <v>27</v>
      </c>
      <c r="B32" s="49"/>
      <c r="C32" s="49"/>
      <c r="D32" s="49"/>
      <c r="E32" s="49"/>
      <c r="F32" s="49"/>
      <c r="G32" s="49"/>
      <c r="H32" s="49"/>
      <c r="I32" s="49"/>
      <c r="J32" s="50"/>
      <c r="K32" s="1"/>
    </row>
    <row r="33" spans="1:11" ht="15.75" x14ac:dyDescent="0.25">
      <c r="A33" s="51" t="s">
        <v>28</v>
      </c>
      <c r="B33" s="52"/>
      <c r="C33" s="52"/>
      <c r="D33" s="52"/>
      <c r="E33" s="52"/>
      <c r="F33" s="52"/>
      <c r="G33" s="52"/>
      <c r="H33" s="52"/>
      <c r="I33" s="52"/>
      <c r="J33" s="53"/>
    </row>
    <row r="34" spans="1:11" x14ac:dyDescent="0.25">
      <c r="A34" s="21" t="s">
        <v>29</v>
      </c>
      <c r="B34" s="40" t="s">
        <v>56</v>
      </c>
      <c r="C34" s="40"/>
      <c r="D34" s="40"/>
      <c r="E34" s="40"/>
      <c r="F34" s="40"/>
      <c r="G34" s="40"/>
      <c r="H34" s="40"/>
      <c r="I34" s="40"/>
      <c r="J34" s="41"/>
    </row>
    <row r="35" spans="1:11" ht="30" x14ac:dyDescent="0.25">
      <c r="A35" s="13" t="s">
        <v>30</v>
      </c>
      <c r="B35" s="38" t="s">
        <v>62</v>
      </c>
      <c r="C35" s="38"/>
      <c r="D35" s="38"/>
      <c r="E35" s="38"/>
      <c r="F35" s="38"/>
      <c r="G35" s="38"/>
      <c r="H35" s="38"/>
      <c r="I35" s="38"/>
      <c r="J35" s="39"/>
    </row>
    <row r="36" spans="1:11" ht="70.5" customHeight="1" x14ac:dyDescent="0.25">
      <c r="A36" s="13" t="s">
        <v>31</v>
      </c>
      <c r="B36" s="38" t="s">
        <v>79</v>
      </c>
      <c r="C36" s="38"/>
      <c r="D36" s="38"/>
      <c r="E36" s="38"/>
      <c r="F36" s="38"/>
      <c r="G36" s="38"/>
      <c r="H36" s="38"/>
      <c r="I36" s="38"/>
      <c r="J36" s="39"/>
    </row>
    <row r="37" spans="1:11" ht="61.5" customHeight="1" x14ac:dyDescent="0.25">
      <c r="A37" s="22" t="s">
        <v>32</v>
      </c>
      <c r="B37" s="42" t="s">
        <v>84</v>
      </c>
      <c r="C37" s="42"/>
      <c r="D37" s="42"/>
      <c r="E37" s="42"/>
      <c r="F37" s="42"/>
      <c r="G37" s="42"/>
      <c r="H37" s="42"/>
      <c r="I37" s="42"/>
      <c r="J37" s="43"/>
    </row>
    <row r="38" spans="1:11" x14ac:dyDescent="0.25">
      <c r="A38" s="21" t="s">
        <v>29</v>
      </c>
      <c r="B38" s="40" t="s">
        <v>57</v>
      </c>
      <c r="C38" s="40"/>
      <c r="D38" s="40"/>
      <c r="E38" s="40"/>
      <c r="F38" s="40"/>
      <c r="G38" s="40"/>
      <c r="H38" s="40"/>
      <c r="I38" s="40"/>
      <c r="J38" s="41"/>
      <c r="K38" s="1"/>
    </row>
    <row r="39" spans="1:11" ht="27.75" customHeight="1" x14ac:dyDescent="0.25">
      <c r="A39" s="13" t="s">
        <v>30</v>
      </c>
      <c r="B39" s="38" t="s">
        <v>63</v>
      </c>
      <c r="C39" s="38"/>
      <c r="D39" s="38"/>
      <c r="E39" s="38"/>
      <c r="F39" s="38"/>
      <c r="G39" s="38"/>
      <c r="H39" s="38"/>
      <c r="I39" s="38"/>
      <c r="J39" s="39"/>
    </row>
    <row r="40" spans="1:11" ht="53.25" customHeight="1" x14ac:dyDescent="0.25">
      <c r="A40" s="13" t="s">
        <v>31</v>
      </c>
      <c r="B40" s="38" t="s">
        <v>80</v>
      </c>
      <c r="C40" s="38"/>
      <c r="D40" s="38"/>
      <c r="E40" s="38"/>
      <c r="F40" s="38"/>
      <c r="G40" s="38"/>
      <c r="H40" s="38"/>
      <c r="I40" s="38"/>
      <c r="J40" s="39"/>
    </row>
    <row r="41" spans="1:11" ht="45.75" customHeight="1" x14ac:dyDescent="0.25">
      <c r="A41" s="22" t="s">
        <v>32</v>
      </c>
      <c r="B41" s="42" t="s">
        <v>83</v>
      </c>
      <c r="C41" s="42"/>
      <c r="D41" s="42"/>
      <c r="E41" s="42"/>
      <c r="F41" s="42"/>
      <c r="G41" s="42"/>
      <c r="H41" s="42"/>
      <c r="I41" s="42"/>
      <c r="J41" s="43"/>
    </row>
    <row r="42" spans="1:11" ht="27" customHeight="1" x14ac:dyDescent="0.25">
      <c r="A42" s="13" t="s">
        <v>29</v>
      </c>
      <c r="B42" s="38" t="s">
        <v>58</v>
      </c>
      <c r="C42" s="38"/>
      <c r="D42" s="38"/>
      <c r="E42" s="38"/>
      <c r="F42" s="38"/>
      <c r="G42" s="38"/>
      <c r="H42" s="38"/>
      <c r="I42" s="38"/>
      <c r="J42" s="39"/>
    </row>
    <row r="43" spans="1:11" ht="30" x14ac:dyDescent="0.25">
      <c r="A43" s="13" t="s">
        <v>30</v>
      </c>
      <c r="B43" s="38" t="s">
        <v>64</v>
      </c>
      <c r="C43" s="38"/>
      <c r="D43" s="38"/>
      <c r="E43" s="38"/>
      <c r="F43" s="38"/>
      <c r="G43" s="38"/>
      <c r="H43" s="38"/>
      <c r="I43" s="38"/>
      <c r="J43" s="39"/>
    </row>
    <row r="44" spans="1:11" ht="75.75" customHeight="1" x14ac:dyDescent="0.25">
      <c r="A44" s="13" t="s">
        <v>31</v>
      </c>
      <c r="B44" s="38" t="s">
        <v>81</v>
      </c>
      <c r="C44" s="38"/>
      <c r="D44" s="38"/>
      <c r="E44" s="38"/>
      <c r="F44" s="38"/>
      <c r="G44" s="38"/>
      <c r="H44" s="38"/>
      <c r="I44" s="38"/>
      <c r="J44" s="39"/>
    </row>
    <row r="45" spans="1:11" ht="69" customHeight="1" x14ac:dyDescent="0.25">
      <c r="A45" s="13" t="s">
        <v>32</v>
      </c>
      <c r="B45" s="38" t="s">
        <v>82</v>
      </c>
      <c r="C45" s="38"/>
      <c r="D45" s="38"/>
      <c r="E45" s="38"/>
      <c r="F45" s="38"/>
      <c r="G45" s="38"/>
      <c r="H45" s="38"/>
      <c r="I45" s="38"/>
      <c r="J45" s="39"/>
    </row>
    <row r="46" spans="1:11" ht="15.75" x14ac:dyDescent="0.25">
      <c r="A46" s="48" t="s">
        <v>33</v>
      </c>
      <c r="B46" s="49"/>
      <c r="C46" s="49"/>
      <c r="D46" s="49"/>
      <c r="E46" s="49"/>
      <c r="F46" s="49"/>
      <c r="G46" s="49"/>
      <c r="H46" s="49"/>
      <c r="I46" s="49"/>
      <c r="J46" s="50"/>
    </row>
    <row r="47" spans="1:11" ht="15.75" x14ac:dyDescent="0.25">
      <c r="A47" s="84" t="s">
        <v>34</v>
      </c>
      <c r="B47" s="85"/>
      <c r="C47" s="85"/>
      <c r="D47" s="85"/>
      <c r="E47" s="85"/>
      <c r="F47" s="85"/>
      <c r="G47" s="85"/>
      <c r="H47" s="85"/>
      <c r="I47" s="85"/>
      <c r="J47" s="86"/>
    </row>
    <row r="48" spans="1:11" x14ac:dyDescent="0.25">
      <c r="A48" s="87" t="s">
        <v>77</v>
      </c>
      <c r="B48" s="42"/>
      <c r="C48" s="42"/>
      <c r="D48" s="42"/>
      <c r="E48" s="42"/>
      <c r="F48" s="42"/>
      <c r="G48" s="42"/>
      <c r="H48" s="42"/>
      <c r="I48" s="42"/>
      <c r="J48" s="43"/>
    </row>
    <row r="49" spans="1:10" x14ac:dyDescent="0.25">
      <c r="A49" s="18"/>
      <c r="B49" s="18"/>
      <c r="C49" s="18"/>
      <c r="D49" s="18"/>
      <c r="E49" s="18"/>
      <c r="F49" s="18"/>
      <c r="G49" s="18"/>
      <c r="H49" s="18"/>
      <c r="I49" s="18"/>
      <c r="J49" s="18"/>
    </row>
    <row r="50" spans="1:10" x14ac:dyDescent="0.25">
      <c r="A50" s="88" t="s">
        <v>40</v>
      </c>
      <c r="B50" s="88"/>
      <c r="C50" s="88"/>
      <c r="D50" s="88"/>
      <c r="E50" s="88"/>
      <c r="F50" s="88"/>
      <c r="G50" s="88"/>
      <c r="H50" s="88"/>
      <c r="I50" s="88"/>
      <c r="J50" s="88"/>
    </row>
    <row r="52" spans="1:10" x14ac:dyDescent="0.25">
      <c r="A52" s="23" t="s">
        <v>66</v>
      </c>
      <c r="B52" s="24"/>
      <c r="C52" s="24"/>
      <c r="D52" s="23" t="s">
        <v>67</v>
      </c>
      <c r="E52" s="24"/>
      <c r="G52" s="24"/>
      <c r="H52" s="23" t="s">
        <v>68</v>
      </c>
      <c r="I52" s="24"/>
      <c r="J52" s="24"/>
    </row>
    <row r="53" spans="1:10" x14ac:dyDescent="0.25">
      <c r="A53" s="23"/>
      <c r="B53" s="24"/>
      <c r="C53" s="24"/>
      <c r="D53" s="24"/>
      <c r="E53" s="24"/>
      <c r="G53" s="24"/>
      <c r="H53" s="24"/>
      <c r="I53" s="24"/>
      <c r="J53" s="24"/>
    </row>
    <row r="54" spans="1:10" x14ac:dyDescent="0.25">
      <c r="A54" s="23"/>
      <c r="B54" s="24"/>
      <c r="C54" s="24"/>
      <c r="D54" s="24"/>
      <c r="E54" s="24"/>
      <c r="G54" s="24"/>
      <c r="H54" s="24"/>
      <c r="I54" s="24"/>
      <c r="J54" s="24"/>
    </row>
    <row r="55" spans="1:10" x14ac:dyDescent="0.25">
      <c r="A55" s="23"/>
      <c r="B55" s="24"/>
      <c r="C55" s="24"/>
      <c r="D55" s="24"/>
      <c r="E55" s="24"/>
      <c r="G55" s="24"/>
      <c r="H55" s="24"/>
      <c r="I55" s="24"/>
      <c r="J55" s="24"/>
    </row>
    <row r="56" spans="1:10" x14ac:dyDescent="0.25">
      <c r="A56" s="24"/>
      <c r="B56" s="24"/>
      <c r="C56" s="24"/>
      <c r="D56" s="24"/>
      <c r="E56" s="24"/>
      <c r="G56" s="24"/>
      <c r="H56" s="24"/>
      <c r="I56" s="24"/>
      <c r="J56" s="24"/>
    </row>
    <row r="57" spans="1:10" x14ac:dyDescent="0.25">
      <c r="A57" s="24" t="s">
        <v>71</v>
      </c>
      <c r="B57" s="24"/>
      <c r="C57" s="24"/>
      <c r="D57" s="24" t="s">
        <v>85</v>
      </c>
      <c r="E57" s="24"/>
      <c r="G57" s="24"/>
      <c r="H57" s="24" t="s">
        <v>69</v>
      </c>
      <c r="I57" s="24"/>
      <c r="J57" s="24"/>
    </row>
    <row r="58" spans="1:10" x14ac:dyDescent="0.25">
      <c r="A58" s="24" t="s">
        <v>72</v>
      </c>
      <c r="B58" s="24"/>
      <c r="C58" s="24"/>
      <c r="D58" s="24" t="s">
        <v>86</v>
      </c>
      <c r="E58" s="24"/>
      <c r="G58" s="24"/>
      <c r="H58" s="24" t="s">
        <v>70</v>
      </c>
      <c r="I58" s="24"/>
      <c r="J58" s="24"/>
    </row>
  </sheetData>
  <mergeCells count="56">
    <mergeCell ref="A46:J46"/>
    <mergeCell ref="A47:J47"/>
    <mergeCell ref="A48:J48"/>
    <mergeCell ref="A50:J50"/>
    <mergeCell ref="B9:J9"/>
    <mergeCell ref="B10:J10"/>
    <mergeCell ref="B21:J21"/>
    <mergeCell ref="A32:J32"/>
    <mergeCell ref="A33:J33"/>
    <mergeCell ref="B34:J34"/>
    <mergeCell ref="B35:J35"/>
    <mergeCell ref="B36:J36"/>
    <mergeCell ref="B37:J37"/>
    <mergeCell ref="A25:B25"/>
    <mergeCell ref="I25:J25"/>
    <mergeCell ref="A26:J26"/>
    <mergeCell ref="C27:D27"/>
    <mergeCell ref="G27:H27"/>
    <mergeCell ref="I27:J27"/>
    <mergeCell ref="C25:E25"/>
    <mergeCell ref="F25:H25"/>
    <mergeCell ref="E27:F27"/>
    <mergeCell ref="A22:J22"/>
    <mergeCell ref="A23:J23"/>
    <mergeCell ref="A24:B24"/>
    <mergeCell ref="I24:J24"/>
    <mergeCell ref="C24:E24"/>
    <mergeCell ref="F24:H24"/>
    <mergeCell ref="C16:J16"/>
    <mergeCell ref="A17:J17"/>
    <mergeCell ref="B18:J18"/>
    <mergeCell ref="B19:J19"/>
    <mergeCell ref="B20:J20"/>
    <mergeCell ref="C15:J15"/>
    <mergeCell ref="A5:J5"/>
    <mergeCell ref="A6:J6"/>
    <mergeCell ref="A7:J7"/>
    <mergeCell ref="B1:J1"/>
    <mergeCell ref="B2:C2"/>
    <mergeCell ref="D2:H2"/>
    <mergeCell ref="B3:C3"/>
    <mergeCell ref="D3:H3"/>
    <mergeCell ref="A4:J4"/>
    <mergeCell ref="B8:J8"/>
    <mergeCell ref="B11:J11"/>
    <mergeCell ref="B12:J12"/>
    <mergeCell ref="A13:J13"/>
    <mergeCell ref="C14:J14"/>
    <mergeCell ref="B43:J43"/>
    <mergeCell ref="B44:J44"/>
    <mergeCell ref="B45:J45"/>
    <mergeCell ref="B38:J38"/>
    <mergeCell ref="B39:J39"/>
    <mergeCell ref="B40:J40"/>
    <mergeCell ref="B41:J41"/>
    <mergeCell ref="B42:J42"/>
  </mergeCells>
  <phoneticPr fontId="23" type="noConversion"/>
  <dataValidations xWindow="499" yWindow="486" count="16">
    <dataValidation allowBlank="1" showInputMessage="1" showErrorMessage="1" prompt="Monto presupuestado para el producto" sqref="F28 E29:F31 D28 D30:D31" xr:uid="{247AEBBA-5BB4-404D-982B-514E41C68A75}"/>
    <dataValidation allowBlank="1" showInputMessage="1" showErrorMessage="1" prompt="Meta anual del indicador" sqref="E28 D30 C28:C29 C31" xr:uid="{F1CB8B99-164D-4F51-9E69-AECE57493A93}"/>
    <dataValidation allowBlank="1" showInputMessage="1" showErrorMessage="1" prompt="¿En qué consiste el programa?" sqref="B19:J19" xr:uid="{A2362AFB-DC9D-43E3-823E-BC3F38EE514F}"/>
    <dataValidation allowBlank="1" showInputMessage="1" showErrorMessage="1" prompt="Presupuesto del programa" sqref="A25:C25 F25" xr:uid="{2C90DB71-EB15-47FB-969B-D3C6779E55E0}"/>
    <dataValidation allowBlank="1" showInputMessage="1" showErrorMessage="1" prompt="Oportunidades de mejora identificadas" sqref="A48:J49" xr:uid="{DA848EFB-3FC8-4206-B557-B09F4E34DBE3}"/>
    <dataValidation allowBlank="1" showInputMessage="1" showErrorMessage="1" prompt="De existir desvío, explicar razones." sqref="B37:J37 B41:J41 B45:J45" xr:uid="{15752D16-318A-466B-84D2-F16C378EE918}"/>
    <dataValidation allowBlank="1" showInputMessage="1" showErrorMessage="1" prompt="1. Describir lo plasmado en el presupuesto_x000a_2. Describir lo alcanzado en términos financieros y de producción " sqref="B36:J36 B40:J40 B44:J44" xr:uid="{A72D67B3-A10B-4E8F-9A22-A756D2816C9A}"/>
    <dataValidation allowBlank="1" showInputMessage="1" showErrorMessage="1" prompt="¿En qué consiste el producto? su objetivo" sqref="B35:J35 B39:J39 B43:J43" xr:uid="{C5CE3DEC-0EC8-49F9-8F89-90A444E4EB2F}"/>
    <dataValidation allowBlank="1" showInputMessage="1" showErrorMessage="1" prompt="Nombre del producto" sqref="B34:J34 B38:J38 B42:J42" xr:uid="{57A174E9-6613-4681-B27E-70CFF7E4AC6E}"/>
    <dataValidation allowBlank="1" showInputMessage="1" showErrorMessage="1" prompt="¿A quién va dirigido el programa?, ¿qué característica tiene esta población que requiere ser beneficiada?" sqref="B20:J20" xr:uid="{11F3E972-AD96-42CB-BEF8-91EA11A88336}"/>
    <dataValidation allowBlank="1" showInputMessage="1" prompt="Nombre del capítulo" sqref="B8:J10" xr:uid="{7B510400-5492-4460-9A17-6F9C9401B683}"/>
    <dataValidation allowBlank="1" sqref="A8" xr:uid="{4E4D531B-D39C-42CD-8509-9C2E6575184D}"/>
    <dataValidation allowBlank="1" showInputMessage="1" showErrorMessage="1" prompt="Monto ejecutado en el trimestre" sqref="H28:H31 D29" xr:uid="{90E46E24-8E3F-4224-9F5D-F387CD76556E}"/>
    <dataValidation allowBlank="1" showInputMessage="1" showErrorMessage="1" prompt="Meta alcanzada en el trimestre" sqref="G28:G31" xr:uid="{078E0B3D-C3D5-4323-9A6F-7DD5AA0A91C9}"/>
    <dataValidation allowBlank="1" showInputMessage="1" showErrorMessage="1" prompt="Nombre del indicador" sqref="B28:B31" xr:uid="{3FF3C7F1-052B-4689-97E1-0EEC782A6AE3}"/>
    <dataValidation allowBlank="1" showInputMessage="1" showErrorMessage="1" prompt="Nombre de cada producto" sqref="A28" xr:uid="{2947E0C5-61A1-48DD-8DCD-04F9232477FC}"/>
  </dataValidations>
  <pageMargins left="0.7" right="0.7" top="0.75" bottom="0.75" header="0.3" footer="0.3"/>
  <pageSetup scale="78" fitToHeight="0" orientation="landscape" r:id="rId1"/>
  <rowBreaks count="2" manualBreakCount="2">
    <brk id="25" max="16383" man="1"/>
    <brk id="39" max="9" man="1"/>
  </rowBreaks>
  <ignoredErrors>
    <ignoredError sqref="J29 J31 J30" unlockedFormula="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Fany Javier Paulino</cp:lastModifiedBy>
  <cp:lastPrinted>2022-10-12T13:50:15Z</cp:lastPrinted>
  <dcterms:created xsi:type="dcterms:W3CDTF">2021-03-22T15:50:10Z</dcterms:created>
  <dcterms:modified xsi:type="dcterms:W3CDTF">2022-10-12T17:03:06Z</dcterms:modified>
</cp:coreProperties>
</file>