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9735" tabRatio="578" activeTab="0"/>
  </bookViews>
  <sheets>
    <sheet name="Personal Tramite de Pensión" sheetId="1" r:id="rId1"/>
  </sheets>
  <definedNames/>
  <calcPr fullCalcOnLoad="1"/>
</workbook>
</file>

<file path=xl/sharedStrings.xml><?xml version="1.0" encoding="utf-8"?>
<sst xmlns="http://schemas.openxmlformats.org/spreadsheetml/2006/main" count="71" uniqueCount="53">
  <si>
    <t>Subtotal TSS</t>
  </si>
  <si>
    <t>Deducción Empleado</t>
  </si>
  <si>
    <t>Sub-Cuenta No.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</si>
  <si>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</si>
  <si>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</si>
  <si>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</si>
  <si>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</si>
  <si>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</si>
  <si>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</si>
  <si>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Registro Dependientes Adicionales (4*)</t>
  </si>
  <si>
    <t>Seguro de Pensión (9.97%)</t>
  </si>
  <si>
    <t>Seguro de Salud (10.53%)    (3*)</t>
  </si>
  <si>
    <t>Nombre</t>
  </si>
  <si>
    <t xml:space="preserve">Funcion 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</si>
  <si>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</si>
  <si>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</si>
  <si>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</si>
  <si>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</si>
  <si>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</si>
  <si>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</si>
  <si>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INSTITUTO NACIONAL DE PROTECCION DE LOS DERECHOS DEL CONSUMIDOR</t>
  </si>
  <si>
    <t>DEPARTAMENTO DE PLANIFICACION Y DESARROLLO</t>
  </si>
  <si>
    <t>CONSERJE</t>
  </si>
  <si>
    <t>REGION NORTE</t>
  </si>
  <si>
    <t>DEPARTAMENTO ADMINISTRATIVO</t>
  </si>
  <si>
    <t>SECCION DE INVESTIGACION Y DOCUMENTACION</t>
  </si>
  <si>
    <t>DEPARTAMENTO DE EDUCACION AL CONSUMIDOR</t>
  </si>
  <si>
    <t>DIVISION DE SERVICIO AL USUARIO</t>
  </si>
  <si>
    <t>ENCUESTADOR</t>
  </si>
  <si>
    <t>SECCION DE ENCUESTAS</t>
  </si>
  <si>
    <t>SUPERVISOR (A)</t>
  </si>
  <si>
    <t>“Año del Fomento de la Vivienda"</t>
  </si>
  <si>
    <t>Nómina de Sueldos: Empleados En Proceso de pensión</t>
  </si>
  <si>
    <t>Total Retenciones y Aportes</t>
  </si>
  <si>
    <t>Aportes Patronal</t>
  </si>
  <si>
    <t>ALBA BEATRIZ DE LA ALT DE MOYA ROSADO</t>
  </si>
  <si>
    <t>ENC. DPTO. PLAN. DESARROLLO</t>
  </si>
  <si>
    <t>2.1.1.3.01</t>
  </si>
  <si>
    <t>JOVINO MEDINA</t>
  </si>
  <si>
    <t>CHOFER MECANOGRAFO</t>
  </si>
  <si>
    <t>PROCESO DE PENSION</t>
  </si>
  <si>
    <t>EUGENIA PEÑA</t>
  </si>
  <si>
    <t>LEPIDO MONTE DE OCA SANTANA</t>
  </si>
  <si>
    <t>SUB-DIRECTOR CONTROL DE P.</t>
  </si>
  <si>
    <t>JUANA EMILIA ASUNCION DE LA CRUZ</t>
  </si>
  <si>
    <t>AUX. INV. Y DOCUMENTACION</t>
  </si>
  <si>
    <t>HILDA IDELSIS PINEDA DE LEON</t>
  </si>
  <si>
    <t>GEORGINA ALVAREZ UREÑA</t>
  </si>
  <si>
    <t>DIVISION ANALISIS DE PRODUCTOS Y CONTROL DE CALIDAD</t>
  </si>
  <si>
    <t>GERMAN UREÑA BALBI</t>
  </si>
  <si>
    <t>SOPORTE ADMINISTRATIVO</t>
  </si>
  <si>
    <t>ANGEL MARIA LOPEZ</t>
  </si>
  <si>
    <t xml:space="preserve">       Correspondiente al mes de Febrero del año 2017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</si>
</sst>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RD$&quot;#,##0;\-&quot;RD$&quot;#,##0"/>
    <numFmt numFmtId="165" formatCode="&quot;RD$&quot;#,##0;[Red]\-&quot;RD$&quot;#,##0"/>
    <numFmt numFmtId="166" formatCode="&quot;RD$&quot;#,##0.00;\-&quot;RD$&quot;#,##0.00"/>
    <numFmt numFmtId="167" formatCode="&quot;RD$&quot;#,##0.00;[Red]\-&quot;RD$&quot;#,##0.00"/>
    <numFmt numFmtId="168" formatCode="_-&quot;RD$&quot;* #,##0_-;\-&quot;RD$&quot;* #,##0_-;_-&quot;RD$&quot;* &quot;-&quot;_-;_-@_-"/>
    <numFmt numFmtId="169" formatCode="_-* #,##0_-;\-* #,##0_-;_-* &quot;-&quot;_-;_-@_-"/>
    <numFmt numFmtId="170" formatCode="_-&quot;RD$&quot;* #,##0.00_-;\-&quot;RD$&quot;* #,##0.00_-;_-&quot;RD$&quot;* &quot;-&quot;??_-;_-@_-"/>
    <numFmt numFmtId="171" formatCode="_-* #,##0.00_-;\-* #,##0.00_-;_-* &quot;-&quot;??_-;_-@_-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* #,##0_);_(* \(#,##0\);_(* &quot;-&quot;_);_(@_)"/>
    <numFmt numFmtId="178" formatCode="_(&quot;RD$&quot;* #,##0.00_);_(&quot;RD$&quot;* \(#,##0.00\);_(&quot;RD$&quot;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.000"/>
    <numFmt numFmtId="187" formatCode="#,##0.0000"/>
    <numFmt numFmtId="188" formatCode="#,##0.0"/>
    <numFmt numFmtId="189" formatCode="0.000000"/>
    <numFmt numFmtId="190" formatCode="0.00000"/>
    <numFmt numFmtId="191" formatCode="0.0000"/>
    <numFmt numFmtId="192" formatCode="0.000"/>
    <numFmt numFmtId="193" formatCode="0.0%"/>
    <numFmt numFmtId="194" formatCode="0.000%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  <numFmt numFmtId="199" formatCode="&quot;RD$&quot;#,##0"/>
    <numFmt numFmtId="200" formatCode="0.0"/>
    <numFmt numFmtId="201" formatCode="#,##0.00000000000"/>
    <numFmt numFmtId="202" formatCode="&quot;RD$&quot;#,##0.00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54">
    <xf numFmtId="0" fontId="0" fillId="0" borderId="0" xfId="0" applyAlignment="1">
      <alignment/>
    </xf>
    <xf numFmtId="0" fontId="1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0" fontId="0" fillId="33" borderId="13" xfId="0" applyFont="1" applyFill="1" applyBorder="1" applyAlignment="1">
      <alignment horizontal="center" vertical="center" wrapText="1"/>
    </xf>
    <xf numFmtId="4" fontId="0" fillId="6" borderId="13" xfId="0" applyNumberFormat="1" applyFont="1" applyFill="1" applyBorder="1" applyAlignment="1">
      <alignment horizontal="left"/>
    </xf>
    <xf numFmtId="0" fontId="1" fillId="6" borderId="14" xfId="0" applyFont="1" applyFill="1" applyBorder="1" applyAlignment="1">
      <alignment horizontal="center" vertical="center"/>
    </xf>
    <xf numFmtId="0" fontId="1" fillId="35" borderId="15" xfId="0" applyFont="1" applyFill="1" applyBorder="1" applyAlignment="1">
      <alignment vertical="center" wrapText="1"/>
    </xf>
    <xf numFmtId="0" fontId="1" fillId="35" borderId="16" xfId="0" applyFont="1" applyFill="1" applyBorder="1" applyAlignment="1">
      <alignment vertical="center" wrapText="1"/>
    </xf>
    <xf numFmtId="4" fontId="0" fillId="0" borderId="13" xfId="0" applyNumberFormat="1" applyFont="1" applyBorder="1" applyAlignment="1">
      <alignment horizontal="left"/>
    </xf>
    <xf numFmtId="4" fontId="0" fillId="6" borderId="13" xfId="0" applyNumberFormat="1" applyFont="1" applyFill="1" applyBorder="1" applyAlignment="1">
      <alignment horizontal="left" vertical="center"/>
    </xf>
    <xf numFmtId="2" fontId="0" fillId="6" borderId="13" xfId="0" applyNumberFormat="1" applyFont="1" applyFill="1" applyBorder="1" applyAlignment="1">
      <alignment horizontal="left" vertical="center"/>
    </xf>
    <xf numFmtId="4" fontId="1" fillId="6" borderId="13" xfId="0" applyNumberFormat="1" applyFont="1" applyFill="1" applyBorder="1" applyAlignment="1">
      <alignment horizontal="left" vertical="center"/>
    </xf>
    <xf numFmtId="0" fontId="0" fillId="6" borderId="13" xfId="0" applyFont="1" applyFill="1" applyBorder="1" applyAlignment="1">
      <alignment horizontal="center" vertical="center"/>
    </xf>
    <xf numFmtId="0" fontId="1" fillId="6" borderId="11" xfId="0" applyFont="1" applyFill="1" applyBorder="1" applyAlignment="1">
      <alignment horizontal="center" vertical="center"/>
    </xf>
    <xf numFmtId="4" fontId="1" fillId="35" borderId="17" xfId="0" applyNumberFormat="1" applyFont="1" applyFill="1" applyBorder="1" applyAlignment="1">
      <alignment horizontal="left" vertical="center"/>
    </xf>
    <xf numFmtId="4" fontId="1" fillId="6" borderId="17" xfId="0" applyNumberFormat="1" applyFont="1" applyFill="1" applyBorder="1" applyAlignment="1">
      <alignment horizontal="left" vertical="center"/>
    </xf>
    <xf numFmtId="2" fontId="1" fillId="6" borderId="17" xfId="0" applyNumberFormat="1" applyFont="1" applyFill="1" applyBorder="1" applyAlignment="1">
      <alignment horizontal="left" vertical="center"/>
    </xf>
    <xf numFmtId="3" fontId="1" fillId="6" borderId="18" xfId="0" applyNumberFormat="1" applyFont="1" applyFill="1" applyBorder="1" applyAlignment="1">
      <alignment horizontal="center" vertical="center"/>
    </xf>
    <xf numFmtId="0" fontId="0" fillId="0" borderId="13" xfId="0" applyFont="1" applyBorder="1" applyAlignment="1">
      <alignment horizontal="left"/>
    </xf>
    <xf numFmtId="0" fontId="0" fillId="6" borderId="13" xfId="0" applyFont="1" applyFill="1" applyBorder="1" applyAlignment="1">
      <alignment horizontal="left"/>
    </xf>
    <xf numFmtId="4" fontId="0" fillId="6" borderId="19" xfId="0" applyNumberFormat="1" applyFont="1" applyFill="1" applyBorder="1" applyAlignment="1">
      <alignment horizontal="left" vertical="center"/>
    </xf>
    <xf numFmtId="2" fontId="1" fillId="6" borderId="13" xfId="0" applyNumberFormat="1" applyFont="1" applyFill="1" applyBorder="1" applyAlignment="1">
      <alignment horizontal="left" vertical="center"/>
    </xf>
    <xf numFmtId="0" fontId="1" fillId="35" borderId="20" xfId="0" applyFont="1" applyFill="1" applyBorder="1" applyAlignment="1">
      <alignment vertical="center" wrapText="1"/>
    </xf>
    <xf numFmtId="0" fontId="1" fillId="35" borderId="21" xfId="0" applyFont="1" applyFill="1" applyBorder="1" applyAlignment="1">
      <alignment vertical="center" wrapText="1"/>
    </xf>
    <xf numFmtId="4" fontId="1" fillId="35" borderId="19" xfId="0" applyNumberFormat="1" applyFont="1" applyFill="1" applyBorder="1" applyAlignment="1">
      <alignment horizontal="left" vertical="center"/>
    </xf>
    <xf numFmtId="4" fontId="1" fillId="6" borderId="19" xfId="0" applyNumberFormat="1" applyFont="1" applyFill="1" applyBorder="1" applyAlignment="1">
      <alignment horizontal="left" vertical="center"/>
    </xf>
    <xf numFmtId="3" fontId="1" fillId="6" borderId="22" xfId="0" applyNumberFormat="1" applyFont="1" applyFill="1" applyBorder="1" applyAlignment="1">
      <alignment horizontal="center" vertical="center"/>
    </xf>
    <xf numFmtId="4" fontId="0" fillId="6" borderId="13" xfId="0" applyNumberFormat="1" applyFill="1" applyBorder="1" applyAlignment="1">
      <alignment horizontal="left"/>
    </xf>
    <xf numFmtId="0" fontId="1" fillId="33" borderId="0" xfId="0" applyFont="1" applyFill="1" applyAlignment="1">
      <alignment horizontal="center" vertical="center"/>
    </xf>
    <xf numFmtId="0" fontId="1" fillId="6" borderId="23" xfId="0" applyFont="1" applyFill="1" applyBorder="1" applyAlignment="1">
      <alignment horizontal="center" vertical="center" wrapText="1"/>
    </xf>
    <xf numFmtId="0" fontId="1" fillId="6" borderId="24" xfId="0" applyFont="1" applyFill="1" applyBorder="1" applyAlignment="1">
      <alignment horizontal="center" vertical="center" wrapText="1"/>
    </xf>
    <xf numFmtId="0" fontId="1" fillId="6" borderId="25" xfId="0" applyFont="1" applyFill="1" applyBorder="1" applyAlignment="1">
      <alignment horizontal="center" vertical="center" wrapText="1"/>
    </xf>
    <xf numFmtId="0" fontId="1" fillId="6" borderId="26" xfId="0" applyFont="1" applyFill="1" applyBorder="1" applyAlignment="1">
      <alignment horizontal="center" vertical="center" wrapText="1"/>
    </xf>
    <xf numFmtId="0" fontId="1" fillId="6" borderId="27" xfId="0" applyFont="1" applyFill="1" applyBorder="1" applyAlignment="1">
      <alignment horizontal="center" vertical="center" wrapText="1"/>
    </xf>
    <xf numFmtId="0" fontId="1" fillId="6" borderId="28" xfId="0" applyFont="1" applyFill="1" applyBorder="1" applyAlignment="1">
      <alignment horizontal="center" vertical="center" wrapText="1"/>
    </xf>
    <xf numFmtId="0" fontId="1" fillId="6" borderId="19" xfId="0" applyFont="1" applyFill="1" applyBorder="1" applyAlignment="1">
      <alignment horizontal="center" vertical="center" wrapText="1"/>
    </xf>
    <xf numFmtId="0" fontId="1" fillId="6" borderId="29" xfId="0" applyFont="1" applyFill="1" applyBorder="1" applyAlignment="1">
      <alignment horizontal="center" vertical="center" wrapText="1"/>
    </xf>
    <xf numFmtId="0" fontId="1" fillId="6" borderId="30" xfId="0" applyFont="1" applyFill="1" applyBorder="1" applyAlignment="1">
      <alignment horizontal="center" vertical="center" wrapText="1"/>
    </xf>
    <xf numFmtId="0" fontId="1" fillId="6" borderId="31" xfId="0" applyFont="1" applyFill="1" applyBorder="1" applyAlignment="1">
      <alignment horizontal="center" vertical="center" wrapText="1"/>
    </xf>
    <xf numFmtId="0" fontId="1" fillId="6" borderId="32" xfId="0" applyFont="1" applyFill="1" applyBorder="1" applyAlignment="1">
      <alignment horizontal="center" vertical="center" wrapText="1"/>
    </xf>
    <xf numFmtId="0" fontId="1" fillId="6" borderId="33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/>
    </xf>
    <xf numFmtId="0" fontId="1" fillId="34" borderId="25" xfId="0" applyFont="1" applyFill="1" applyBorder="1" applyAlignment="1">
      <alignment horizontal="center" vertical="center"/>
    </xf>
    <xf numFmtId="0" fontId="1" fillId="34" borderId="26" xfId="0" applyFont="1" applyFill="1" applyBorder="1" applyAlignment="1">
      <alignment horizontal="center" vertical="center"/>
    </xf>
    <xf numFmtId="0" fontId="1" fillId="34" borderId="34" xfId="0" applyFont="1" applyFill="1" applyBorder="1" applyAlignment="1">
      <alignment horizontal="center" vertical="center" wrapText="1"/>
    </xf>
    <xf numFmtId="0" fontId="1" fillId="34" borderId="33" xfId="0" applyFont="1" applyFill="1" applyBorder="1" applyAlignment="1">
      <alignment horizontal="center" vertical="center" wrapText="1"/>
    </xf>
    <xf numFmtId="0" fontId="1" fillId="6" borderId="35" xfId="0" applyFont="1" applyFill="1" applyBorder="1" applyAlignment="1">
      <alignment horizontal="center" vertical="center"/>
    </xf>
    <xf numFmtId="0" fontId="1" fillId="6" borderId="36" xfId="0" applyFont="1" applyFill="1" applyBorder="1" applyAlignment="1">
      <alignment horizontal="center" vertical="center"/>
    </xf>
    <xf numFmtId="0" fontId="1" fillId="6" borderId="24" xfId="0" applyFont="1" applyFill="1" applyBorder="1" applyAlignment="1">
      <alignment horizontal="center" vertic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676275</xdr:colOff>
      <xdr:row>4</xdr:row>
      <xdr:rowOff>9525</xdr:rowOff>
    </xdr:from>
    <xdr:to>
      <xdr:col>16</xdr:col>
      <xdr:colOff>457200</xdr:colOff>
      <xdr:row>10</xdr:row>
      <xdr:rowOff>9525</xdr:rowOff>
    </xdr:to>
    <xdr:pic>
      <xdr:nvPicPr>
        <xdr:cNvPr id="1" name="Picture 6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49200" y="657225"/>
          <a:ext cx="13811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66675</xdr:rowOff>
    </xdr:from>
    <xdr:to>
      <xdr:col>1</xdr:col>
      <xdr:colOff>762000</xdr:colOff>
      <xdr:row>10</xdr:row>
      <xdr:rowOff>95250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52450"/>
          <a:ext cx="1524000" cy="11620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6"/>
  <sheetViews>
    <sheetView tabSelected="1" zoomScalePageLayoutView="0" workbookViewId="0" topLeftCell="A1">
      <selection activeCell="D32" sqref="D32"/>
    </sheetView>
  </sheetViews>
  <sheetFormatPr defaultColWidth="11.421875" defaultRowHeight="12.75"/>
  <cols>
    <col min="2" max="2" width="42.57421875" style="0" bestFit="1" customWidth="1"/>
    <col min="3" max="3" width="56.8515625" style="0" bestFit="1" customWidth="1"/>
    <col min="4" max="4" width="31.140625" style="0" bestFit="1" customWidth="1"/>
    <col min="5" max="5" width="26.140625" style="0" customWidth="1"/>
    <col min="6" max="6" width="11.421875" style="0" customWidth="1"/>
    <col min="7" max="13" width="11.421875" style="0" hidden="1" customWidth="1"/>
    <col min="14" max="14" width="12.421875" style="0" customWidth="1"/>
    <col min="15" max="15" width="0.13671875" style="0" customWidth="1"/>
  </cols>
  <sheetData>
    <row r="2" spans="1:17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ht="12.75">
      <c r="A7" s="33" t="s">
        <v>20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</row>
    <row r="8" spans="1:17" ht="12.75">
      <c r="A8" s="46" t="s">
        <v>31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</row>
    <row r="9" spans="1:17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ht="12.75">
      <c r="A10" s="33" t="s">
        <v>32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</row>
    <row r="11" spans="1:17" ht="12.75">
      <c r="A11" s="33" t="s">
        <v>52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</row>
    <row r="12" spans="1:17" ht="13.5" thickBo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1:17" ht="47.25" customHeight="1">
      <c r="A13" s="36" t="s">
        <v>16</v>
      </c>
      <c r="B13" s="47" t="s">
        <v>12</v>
      </c>
      <c r="C13" s="3"/>
      <c r="D13" s="3"/>
      <c r="E13" s="3"/>
      <c r="F13" s="49" t="s">
        <v>14</v>
      </c>
      <c r="G13" s="51" t="s">
        <v>7</v>
      </c>
      <c r="H13" s="52"/>
      <c r="I13" s="52"/>
      <c r="J13" s="52"/>
      <c r="K13" s="52"/>
      <c r="L13" s="52"/>
      <c r="M13" s="53"/>
      <c r="N13" s="34" t="s">
        <v>33</v>
      </c>
      <c r="O13" s="35"/>
      <c r="P13" s="36" t="s">
        <v>15</v>
      </c>
      <c r="Q13" s="36" t="s">
        <v>2</v>
      </c>
    </row>
    <row r="14" spans="1:17" ht="12.75">
      <c r="A14" s="37"/>
      <c r="B14" s="48"/>
      <c r="C14" s="4" t="s">
        <v>18</v>
      </c>
      <c r="D14" s="4" t="s">
        <v>13</v>
      </c>
      <c r="E14" s="4" t="s">
        <v>17</v>
      </c>
      <c r="F14" s="50"/>
      <c r="G14" s="38" t="s">
        <v>10</v>
      </c>
      <c r="H14" s="39"/>
      <c r="I14" s="40" t="s">
        <v>8</v>
      </c>
      <c r="J14" s="38" t="s">
        <v>11</v>
      </c>
      <c r="K14" s="39"/>
      <c r="L14" s="40" t="s">
        <v>9</v>
      </c>
      <c r="M14" s="42" t="s">
        <v>0</v>
      </c>
      <c r="N14" s="44" t="s">
        <v>1</v>
      </c>
      <c r="O14" s="42" t="s">
        <v>34</v>
      </c>
      <c r="P14" s="37"/>
      <c r="Q14" s="37"/>
    </row>
    <row r="15" spans="1:17" ht="25.5">
      <c r="A15" s="37"/>
      <c r="B15" s="48"/>
      <c r="C15" s="4"/>
      <c r="D15" s="4"/>
      <c r="E15" s="4"/>
      <c r="F15" s="50"/>
      <c r="G15" s="5" t="s">
        <v>3</v>
      </c>
      <c r="H15" s="6" t="s">
        <v>4</v>
      </c>
      <c r="I15" s="41"/>
      <c r="J15" s="5" t="s">
        <v>5</v>
      </c>
      <c r="K15" s="6" t="s">
        <v>6</v>
      </c>
      <c r="L15" s="41"/>
      <c r="M15" s="43"/>
      <c r="N15" s="45"/>
      <c r="O15" s="43"/>
      <c r="P15" s="37"/>
      <c r="Q15" s="37"/>
    </row>
    <row r="16" spans="1:17" ht="12.75">
      <c r="A16" s="17">
        <v>1</v>
      </c>
      <c r="B16" s="7" t="s">
        <v>35</v>
      </c>
      <c r="C16" s="7" t="s">
        <v>21</v>
      </c>
      <c r="D16" s="7" t="s">
        <v>36</v>
      </c>
      <c r="E16" s="8" t="s">
        <v>40</v>
      </c>
      <c r="F16" s="13">
        <v>86400</v>
      </c>
      <c r="G16" s="14"/>
      <c r="H16" s="14"/>
      <c r="I16" s="15"/>
      <c r="J16" s="14"/>
      <c r="K16" s="14"/>
      <c r="L16" s="14"/>
      <c r="M16" s="14"/>
      <c r="N16" s="32">
        <v>21609.34</v>
      </c>
      <c r="O16" s="9">
        <v>56712.11</v>
      </c>
      <c r="P16" s="32">
        <v>64790.66</v>
      </c>
      <c r="Q16" s="17" t="s">
        <v>37</v>
      </c>
    </row>
    <row r="17" spans="1:17" ht="12.75">
      <c r="A17" s="17">
        <v>2</v>
      </c>
      <c r="B17" s="7" t="s">
        <v>38</v>
      </c>
      <c r="C17" s="7" t="s">
        <v>24</v>
      </c>
      <c r="D17" s="7" t="s">
        <v>39</v>
      </c>
      <c r="E17" s="8" t="s">
        <v>40</v>
      </c>
      <c r="F17" s="13">
        <v>5117.5</v>
      </c>
      <c r="G17" s="23">
        <v>327.44</v>
      </c>
      <c r="H17" s="13">
        <v>4790.06</v>
      </c>
      <c r="I17" s="13">
        <v>5117.5</v>
      </c>
      <c r="J17" s="23">
        <v>327.44</v>
      </c>
      <c r="K17" s="13">
        <v>4790.06</v>
      </c>
      <c r="L17" s="13">
        <v>5117.5</v>
      </c>
      <c r="M17" s="23">
        <v>327.44</v>
      </c>
      <c r="N17" s="24">
        <v>327.44</v>
      </c>
      <c r="O17" s="9">
        <v>5117.5</v>
      </c>
      <c r="P17" s="9">
        <v>4790.06</v>
      </c>
      <c r="Q17" s="17" t="s">
        <v>37</v>
      </c>
    </row>
    <row r="18" spans="1:17" ht="12.75">
      <c r="A18" s="17">
        <v>3</v>
      </c>
      <c r="B18" s="7" t="s">
        <v>41</v>
      </c>
      <c r="C18" s="7" t="s">
        <v>24</v>
      </c>
      <c r="D18" s="7" t="s">
        <v>22</v>
      </c>
      <c r="E18" s="8" t="s">
        <v>40</v>
      </c>
      <c r="F18" s="13">
        <v>10625</v>
      </c>
      <c r="G18" s="13">
        <v>1601.95</v>
      </c>
      <c r="H18" s="13">
        <v>9023.05</v>
      </c>
      <c r="I18" s="13">
        <v>10625</v>
      </c>
      <c r="J18" s="13">
        <v>1601.95</v>
      </c>
      <c r="K18" s="13">
        <v>9023.05</v>
      </c>
      <c r="L18" s="13">
        <v>10625</v>
      </c>
      <c r="M18" s="13">
        <v>1601.95</v>
      </c>
      <c r="N18" s="32">
        <v>2651.51</v>
      </c>
      <c r="O18" s="9">
        <v>10625</v>
      </c>
      <c r="P18" s="32">
        <v>7973.49</v>
      </c>
      <c r="Q18" s="17" t="s">
        <v>37</v>
      </c>
    </row>
    <row r="19" spans="1:17" ht="12.75">
      <c r="A19" s="17">
        <v>4</v>
      </c>
      <c r="B19" s="7" t="s">
        <v>42</v>
      </c>
      <c r="C19" s="7" t="s">
        <v>26</v>
      </c>
      <c r="D19" s="7" t="s">
        <v>43</v>
      </c>
      <c r="E19" s="8" t="s">
        <v>40</v>
      </c>
      <c r="F19" s="13">
        <v>53150.5</v>
      </c>
      <c r="G19" s="13">
        <v>5669.5</v>
      </c>
      <c r="H19" s="13">
        <v>47481</v>
      </c>
      <c r="I19" s="15">
        <v>394.32</v>
      </c>
      <c r="J19" s="14">
        <f>+F19*3.04%</f>
        <v>1615.7752</v>
      </c>
      <c r="K19" s="14">
        <f>+F19*7.09%</f>
        <v>3768.3704500000003</v>
      </c>
      <c r="L19" s="14"/>
      <c r="M19" s="14">
        <f>SUM(G19:L19)</f>
        <v>58928.96565</v>
      </c>
      <c r="N19" s="32">
        <v>5464.85</v>
      </c>
      <c r="O19" s="9">
        <v>47481</v>
      </c>
      <c r="P19" s="32">
        <v>47685.65</v>
      </c>
      <c r="Q19" s="17" t="s">
        <v>37</v>
      </c>
    </row>
    <row r="20" spans="1:17" ht="12.75">
      <c r="A20" s="17">
        <v>5</v>
      </c>
      <c r="B20" s="7" t="s">
        <v>44</v>
      </c>
      <c r="C20" s="7" t="s">
        <v>25</v>
      </c>
      <c r="D20" s="7" t="s">
        <v>45</v>
      </c>
      <c r="E20" s="8" t="s">
        <v>40</v>
      </c>
      <c r="F20" s="13">
        <v>17250</v>
      </c>
      <c r="G20" s="13">
        <v>2044.48</v>
      </c>
      <c r="H20" s="13">
        <v>15205.52</v>
      </c>
      <c r="I20" s="14"/>
      <c r="J20" s="14"/>
      <c r="K20" s="14"/>
      <c r="L20" s="14"/>
      <c r="M20" s="14"/>
      <c r="N20" s="9">
        <v>2044.48</v>
      </c>
      <c r="O20" s="14"/>
      <c r="P20" s="9">
        <v>15205.52</v>
      </c>
      <c r="Q20" s="17" t="s">
        <v>37</v>
      </c>
    </row>
    <row r="21" spans="1:17" ht="12.75">
      <c r="A21" s="17">
        <v>6</v>
      </c>
      <c r="B21" s="7" t="s">
        <v>46</v>
      </c>
      <c r="C21" s="7" t="s">
        <v>27</v>
      </c>
      <c r="D21" s="7" t="s">
        <v>28</v>
      </c>
      <c r="E21" s="8" t="s">
        <v>40</v>
      </c>
      <c r="F21" s="13">
        <v>7475</v>
      </c>
      <c r="G21" s="14"/>
      <c r="H21" s="14"/>
      <c r="I21" s="15"/>
      <c r="J21" s="14"/>
      <c r="K21" s="14"/>
      <c r="L21" s="14"/>
      <c r="M21" s="14"/>
      <c r="N21" s="24">
        <v>466.77</v>
      </c>
      <c r="O21" s="14"/>
      <c r="P21" s="9">
        <v>7008.23</v>
      </c>
      <c r="Q21" s="17" t="s">
        <v>37</v>
      </c>
    </row>
    <row r="22" spans="1:17" ht="12.75">
      <c r="A22" s="17">
        <v>7</v>
      </c>
      <c r="B22" s="7" t="s">
        <v>47</v>
      </c>
      <c r="C22" s="7" t="s">
        <v>48</v>
      </c>
      <c r="D22" s="7" t="s">
        <v>30</v>
      </c>
      <c r="E22" s="8" t="s">
        <v>40</v>
      </c>
      <c r="F22" s="13">
        <v>37950</v>
      </c>
      <c r="G22" s="25"/>
      <c r="H22" s="25"/>
      <c r="I22" s="25"/>
      <c r="J22" s="25"/>
      <c r="K22" s="25"/>
      <c r="L22" s="25"/>
      <c r="M22" s="25"/>
      <c r="N22" s="32">
        <v>2421.17</v>
      </c>
      <c r="O22" s="9">
        <v>34325.12</v>
      </c>
      <c r="P22" s="32">
        <v>35528.83</v>
      </c>
      <c r="Q22" s="17" t="s">
        <v>37</v>
      </c>
    </row>
    <row r="23" spans="1:17" ht="12.75">
      <c r="A23" s="17">
        <v>8</v>
      </c>
      <c r="B23" s="7" t="s">
        <v>49</v>
      </c>
      <c r="C23" s="7" t="s">
        <v>23</v>
      </c>
      <c r="D23" s="7" t="s">
        <v>50</v>
      </c>
      <c r="E23" s="8" t="s">
        <v>40</v>
      </c>
      <c r="F23" s="13">
        <v>24000</v>
      </c>
      <c r="G23" s="14"/>
      <c r="H23" s="14"/>
      <c r="I23" s="14"/>
      <c r="J23" s="14"/>
      <c r="K23" s="14"/>
      <c r="L23" s="14"/>
      <c r="M23" s="14"/>
      <c r="N23" s="32">
        <v>3844.81</v>
      </c>
      <c r="O23" s="9">
        <v>21468.11</v>
      </c>
      <c r="P23" s="32">
        <v>20155.19</v>
      </c>
      <c r="Q23" s="17" t="s">
        <v>37</v>
      </c>
    </row>
    <row r="24" spans="1:17" ht="13.5" thickBot="1">
      <c r="A24" s="17">
        <v>9</v>
      </c>
      <c r="B24" s="7" t="s">
        <v>51</v>
      </c>
      <c r="C24" s="7" t="s">
        <v>29</v>
      </c>
      <c r="D24" s="7" t="s">
        <v>28</v>
      </c>
      <c r="E24" s="8" t="s">
        <v>40</v>
      </c>
      <c r="F24" s="13">
        <v>24675</v>
      </c>
      <c r="G24" s="16"/>
      <c r="H24" s="16"/>
      <c r="I24" s="26"/>
      <c r="J24" s="16"/>
      <c r="K24" s="16"/>
      <c r="L24" s="16"/>
      <c r="M24" s="16"/>
      <c r="N24" s="32">
        <v>5619.11</v>
      </c>
      <c r="O24" s="9">
        <v>19777.06</v>
      </c>
      <c r="P24" s="32">
        <v>19055.89</v>
      </c>
      <c r="Q24" s="17" t="s">
        <v>37</v>
      </c>
    </row>
    <row r="25" spans="1:17" ht="12.75">
      <c r="A25" s="18"/>
      <c r="B25" s="27" t="s">
        <v>19</v>
      </c>
      <c r="C25" s="27"/>
      <c r="D25" s="27"/>
      <c r="E25" s="28"/>
      <c r="F25" s="29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1"/>
    </row>
    <row r="26" spans="1:17" ht="13.5" thickBot="1">
      <c r="A26" s="10"/>
      <c r="B26" s="11"/>
      <c r="C26" s="11"/>
      <c r="D26" s="11"/>
      <c r="E26" s="12"/>
      <c r="F26" s="19">
        <f>SUM(F16:F25)</f>
        <v>266643</v>
      </c>
      <c r="G26" s="20"/>
      <c r="H26" s="20"/>
      <c r="I26" s="21"/>
      <c r="J26" s="20"/>
      <c r="K26" s="20"/>
      <c r="L26" s="20"/>
      <c r="M26" s="20"/>
      <c r="N26" s="20">
        <f>SUM(N16:N25)</f>
        <v>44449.479999999996</v>
      </c>
      <c r="O26" s="20"/>
      <c r="P26" s="20">
        <f>SUM(P16:P25)</f>
        <v>222193.52000000002</v>
      </c>
      <c r="Q26" s="22"/>
    </row>
  </sheetData>
  <sheetProtection/>
  <mergeCells count="18">
    <mergeCell ref="N14:N15"/>
    <mergeCell ref="O14:O15"/>
    <mergeCell ref="A8:Q8"/>
    <mergeCell ref="A11:Q11"/>
    <mergeCell ref="A13:A15"/>
    <mergeCell ref="B13:B15"/>
    <mergeCell ref="F13:F15"/>
    <mergeCell ref="G13:M13"/>
    <mergeCell ref="A7:Q7"/>
    <mergeCell ref="A10:Q10"/>
    <mergeCell ref="N13:O13"/>
    <mergeCell ref="P13:P15"/>
    <mergeCell ref="Q13:Q15"/>
    <mergeCell ref="G14:H14"/>
    <mergeCell ref="I14:I15"/>
    <mergeCell ref="J14:K14"/>
    <mergeCell ref="L14:L15"/>
    <mergeCell ref="M14:M15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Lucia Cespedes</cp:lastModifiedBy>
  <cp:lastPrinted>2015-03-03T14:59:34Z</cp:lastPrinted>
  <dcterms:created xsi:type="dcterms:W3CDTF">2006-07-11T17:39:34Z</dcterms:created>
  <dcterms:modified xsi:type="dcterms:W3CDTF">2017-03-10T18:13:24Z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