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578" activeTab="0"/>
  </bookViews>
  <sheets>
    <sheet name="Personal Tramite de Pensión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<sst xmlns="http://schemas.openxmlformats.org/spreadsheetml/2006/main" count="76" uniqueCount="56">
  <si>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</si>
  <si>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</si>
  <si>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</si>
  <si>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</si>
  <si>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</si>
  <si>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</si>
  <si>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</si>
  <si>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</si>
  <si>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</si>
  <si>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</si>
  <si>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</si>
  <si>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</si>
  <si>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</si>
  <si>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</si>
  <si>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</si>
  <si>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</si>
  <si>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</si>
  <si>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</si>
  <si>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</si>
  <si>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</si>
  <si>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</si>
  <si>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DE PLANIFICACION Y DESARROLLO</t>
  </si>
  <si>
    <t>CONSERJE</t>
  </si>
  <si>
    <t>REGION NORTE</t>
  </si>
  <si>
    <t>DEPARTAMENTO ADMINISTRATIVO</t>
  </si>
  <si>
    <t>SECCION DE INVESTIGACION Y DOCUMENTACION</t>
  </si>
  <si>
    <t>DEPARTAMENTO DE EDUCACION AL CONSUMIDOR</t>
  </si>
  <si>
    <t>DIVISION DE SERVICIO AL USUARIO</t>
  </si>
  <si>
    <t>ENCUESTADOR</t>
  </si>
  <si>
    <t>SECCION DE ENCUESTAS</t>
  </si>
  <si>
    <t>SUPERVISOR (A)</t>
  </si>
  <si>
    <t>Nómina de Sueldos: Empleados En Proceso de pensión</t>
  </si>
  <si>
    <t>Total Retenciones y Aportes</t>
  </si>
  <si>
    <t>Aportes Patronal</t>
  </si>
  <si>
    <t>ALBA BEATRIZ DE LA ALT DE MOYA ROSADO</t>
  </si>
  <si>
    <t>ENC. DPTO. PLAN. DESARROLLO</t>
  </si>
  <si>
    <t>2.1.1.3.01</t>
  </si>
  <si>
    <t>JOVINO MEDINA</t>
  </si>
  <si>
    <t>CHOFER MECANOGRAFO</t>
  </si>
  <si>
    <t>PROCESO DE PENSION</t>
  </si>
  <si>
    <t>EUGENIA PEÑA</t>
  </si>
  <si>
    <t>LEPIDO MONTE DE OCA SANTANA</t>
  </si>
  <si>
    <t>SUB-DIRECTOR CONTROL DE P.</t>
  </si>
  <si>
    <t>JUANA EMILIA ASUNCION DE LA CRUZ</t>
  </si>
  <si>
    <t>AUX. INV. Y DOCUMENTACION</t>
  </si>
  <si>
    <t>HILDA IDELSIS PINEDA DE LEON</t>
  </si>
  <si>
    <t>GEORGINA ALVAREZ UREÑA</t>
  </si>
  <si>
    <t>DIVISION ANALISIS DE PRODUCTOS Y CONTROL DE CALIDAD</t>
  </si>
  <si>
    <t>GERMAN UREÑA BALBI</t>
  </si>
  <si>
    <t>SOPORTE ADMINISTRATIVO</t>
  </si>
  <si>
    <t>ANGEL MARIA LOPEZ</t>
  </si>
  <si>
    <t>OLGA ALTAGRACIA PAEZ POLANCO</t>
  </si>
  <si>
    <t>DEPARTAMENTO DE RECURSOS HUMANOS</t>
  </si>
  <si>
    <t>ENCARGADA</t>
  </si>
  <si>
    <t>“Año del Desarrollo Agroforestal"</t>
  </si>
  <si>
    <t xml:space="preserve">       Correspondiente al mes de Junio del año 2017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</si>
</sst>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left" vertical="center"/>
    </xf>
    <xf numFmtId="4" fontId="1" fillId="6" borderId="17" xfId="0" applyNumberFormat="1" applyFont="1" applyFill="1" applyBorder="1" applyAlignment="1">
      <alignment horizontal="left" vertical="center"/>
    </xf>
    <xf numFmtId="2" fontId="1" fillId="6" borderId="17" xfId="0" applyNumberFormat="1" applyFont="1" applyFill="1" applyBorder="1" applyAlignment="1">
      <alignment horizontal="left" vertical="center"/>
    </xf>
    <xf numFmtId="3" fontId="1" fillId="6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4" fontId="0" fillId="6" borderId="19" xfId="0" applyNumberFormat="1" applyFont="1" applyFill="1" applyBorder="1" applyAlignment="1">
      <alignment horizontal="left" vertical="center"/>
    </xf>
    <xf numFmtId="2" fontId="1" fillId="6" borderId="13" xfId="0" applyNumberFormat="1" applyFont="1" applyFill="1" applyBorder="1" applyAlignment="1">
      <alignment horizontal="left" vertical="center"/>
    </xf>
    <xf numFmtId="0" fontId="1" fillId="35" borderId="20" xfId="0" applyFont="1" applyFill="1" applyBorder="1" applyAlignment="1">
      <alignment vertical="center" wrapText="1"/>
    </xf>
    <xf numFmtId="0" fontId="1" fillId="35" borderId="21" xfId="0" applyFont="1" applyFill="1" applyBorder="1" applyAlignment="1">
      <alignment vertical="center" wrapText="1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3" fontId="1" fillId="6" borderId="22" xfId="0" applyNumberFormat="1" applyFont="1" applyFill="1" applyBorder="1" applyAlignment="1">
      <alignment horizontal="center" vertical="center"/>
    </xf>
    <xf numFmtId="4" fontId="0" fillId="6" borderId="13" xfId="0" applyNumberFormat="1" applyFill="1" applyBorder="1" applyAlignment="1">
      <alignment horizontal="left"/>
    </xf>
    <xf numFmtId="0" fontId="0" fillId="33" borderId="23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left"/>
    </xf>
    <xf numFmtId="2" fontId="1" fillId="6" borderId="19" xfId="0" applyNumberFormat="1" applyFont="1" applyFill="1" applyBorder="1" applyAlignment="1">
      <alignment horizontal="left" vertical="center"/>
    </xf>
    <xf numFmtId="4" fontId="0" fillId="6" borderId="19" xfId="0" applyNumberFormat="1" applyFill="1" applyBorder="1" applyAlignment="1">
      <alignment horizontal="left"/>
    </xf>
    <xf numFmtId="4" fontId="0" fillId="6" borderId="19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4</xdr:row>
      <xdr:rowOff>9525</xdr:rowOff>
    </xdr:from>
    <xdr:to>
      <xdr:col>16</xdr:col>
      <xdr:colOff>457200</xdr:colOff>
      <xdr:row>10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657225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1</xdr:col>
      <xdr:colOff>762000</xdr:colOff>
      <xdr:row>10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15240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2" max="2" width="42.57421875" style="0" bestFit="1" customWidth="1"/>
    <col min="3" max="3" width="56.8515625" style="0" bestFit="1" customWidth="1"/>
    <col min="4" max="4" width="31.140625" style="0" bestFit="1" customWidth="1"/>
    <col min="5" max="5" width="26.140625" style="0" customWidth="1"/>
    <col min="6" max="6" width="11.421875" style="0" customWidth="1"/>
    <col min="7" max="13" width="11.421875" style="0" hidden="1" customWidth="1"/>
    <col min="14" max="14" width="12.421875" style="0" customWidth="1"/>
    <col min="15" max="15" width="0.13671875" style="0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52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9" t="s">
        <v>31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 t="s">
        <v>55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7.25" customHeight="1">
      <c r="A13" s="42" t="s">
        <v>16</v>
      </c>
      <c r="B13" s="53" t="s">
        <v>12</v>
      </c>
      <c r="C13" s="3"/>
      <c r="D13" s="3"/>
      <c r="E13" s="3"/>
      <c r="F13" s="55" t="s">
        <v>14</v>
      </c>
      <c r="G13" s="57" t="s">
        <v>7</v>
      </c>
      <c r="H13" s="58"/>
      <c r="I13" s="58"/>
      <c r="J13" s="58"/>
      <c r="K13" s="58"/>
      <c r="L13" s="58"/>
      <c r="M13" s="59"/>
      <c r="N13" s="40" t="s">
        <v>32</v>
      </c>
      <c r="O13" s="41"/>
      <c r="P13" s="42" t="s">
        <v>15</v>
      </c>
      <c r="Q13" s="42" t="s">
        <v>2</v>
      </c>
    </row>
    <row r="14" spans="1:17" ht="12.75">
      <c r="A14" s="43"/>
      <c r="B14" s="54"/>
      <c r="C14" s="4" t="s">
        <v>18</v>
      </c>
      <c r="D14" s="4" t="s">
        <v>13</v>
      </c>
      <c r="E14" s="4" t="s">
        <v>17</v>
      </c>
      <c r="F14" s="56"/>
      <c r="G14" s="44" t="s">
        <v>10</v>
      </c>
      <c r="H14" s="45"/>
      <c r="I14" s="46" t="s">
        <v>8</v>
      </c>
      <c r="J14" s="44" t="s">
        <v>11</v>
      </c>
      <c r="K14" s="45"/>
      <c r="L14" s="46" t="s">
        <v>9</v>
      </c>
      <c r="M14" s="48" t="s">
        <v>0</v>
      </c>
      <c r="N14" s="50" t="s">
        <v>1</v>
      </c>
      <c r="O14" s="48" t="s">
        <v>33</v>
      </c>
      <c r="P14" s="43"/>
      <c r="Q14" s="43"/>
    </row>
    <row r="15" spans="1:17" ht="25.5">
      <c r="A15" s="43"/>
      <c r="B15" s="54"/>
      <c r="C15" s="4"/>
      <c r="D15" s="4"/>
      <c r="E15" s="4"/>
      <c r="F15" s="56"/>
      <c r="G15" s="5" t="s">
        <v>3</v>
      </c>
      <c r="H15" s="6" t="s">
        <v>4</v>
      </c>
      <c r="I15" s="47"/>
      <c r="J15" s="5" t="s">
        <v>5</v>
      </c>
      <c r="K15" s="6" t="s">
        <v>6</v>
      </c>
      <c r="L15" s="47"/>
      <c r="M15" s="49"/>
      <c r="N15" s="51"/>
      <c r="O15" s="49"/>
      <c r="P15" s="43"/>
      <c r="Q15" s="43"/>
    </row>
    <row r="16" spans="1:17" ht="12.75">
      <c r="A16" s="17">
        <v>1</v>
      </c>
      <c r="B16" s="7" t="s">
        <v>34</v>
      </c>
      <c r="C16" s="7" t="s">
        <v>21</v>
      </c>
      <c r="D16" s="7" t="s">
        <v>35</v>
      </c>
      <c r="E16" s="8" t="s">
        <v>39</v>
      </c>
      <c r="F16" s="13">
        <v>86400</v>
      </c>
      <c r="G16" s="14"/>
      <c r="H16" s="14"/>
      <c r="I16" s="15"/>
      <c r="J16" s="14"/>
      <c r="K16" s="14"/>
      <c r="L16" s="14"/>
      <c r="M16" s="14"/>
      <c r="N16" s="32">
        <v>21609.34</v>
      </c>
      <c r="O16" s="9">
        <v>56712.11</v>
      </c>
      <c r="P16" s="32">
        <v>64790.66</v>
      </c>
      <c r="Q16" s="17" t="s">
        <v>36</v>
      </c>
    </row>
    <row r="17" spans="1:17" ht="12.75">
      <c r="A17" s="17">
        <v>2</v>
      </c>
      <c r="B17" s="7" t="s">
        <v>37</v>
      </c>
      <c r="C17" s="7" t="s">
        <v>24</v>
      </c>
      <c r="D17" s="7" t="s">
        <v>38</v>
      </c>
      <c r="E17" s="8" t="s">
        <v>39</v>
      </c>
      <c r="F17" s="13">
        <v>5117.5</v>
      </c>
      <c r="G17" s="23">
        <v>327.44</v>
      </c>
      <c r="H17" s="13">
        <v>4790.06</v>
      </c>
      <c r="I17" s="13">
        <v>5117.5</v>
      </c>
      <c r="J17" s="23">
        <v>327.44</v>
      </c>
      <c r="K17" s="13">
        <v>4790.06</v>
      </c>
      <c r="L17" s="13">
        <v>5117.5</v>
      </c>
      <c r="M17" s="23">
        <v>327.44</v>
      </c>
      <c r="N17" s="24">
        <v>327.44</v>
      </c>
      <c r="O17" s="9">
        <v>5117.5</v>
      </c>
      <c r="P17" s="9">
        <v>4790.06</v>
      </c>
      <c r="Q17" s="17" t="s">
        <v>36</v>
      </c>
    </row>
    <row r="18" spans="1:17" ht="12.75">
      <c r="A18" s="17">
        <v>3</v>
      </c>
      <c r="B18" s="7" t="s">
        <v>40</v>
      </c>
      <c r="C18" s="7" t="s">
        <v>24</v>
      </c>
      <c r="D18" s="7" t="s">
        <v>22</v>
      </c>
      <c r="E18" s="8" t="s">
        <v>39</v>
      </c>
      <c r="F18" s="13">
        <v>10625</v>
      </c>
      <c r="G18" s="13">
        <v>1601.95</v>
      </c>
      <c r="H18" s="13">
        <v>9023.05</v>
      </c>
      <c r="I18" s="13">
        <v>10625</v>
      </c>
      <c r="J18" s="13">
        <v>1601.95</v>
      </c>
      <c r="K18" s="13">
        <v>9023.05</v>
      </c>
      <c r="L18" s="13">
        <v>10625</v>
      </c>
      <c r="M18" s="13">
        <v>1601.95</v>
      </c>
      <c r="N18" s="32">
        <v>2651.51</v>
      </c>
      <c r="O18" s="9">
        <v>10625</v>
      </c>
      <c r="P18" s="32">
        <v>7973.49</v>
      </c>
      <c r="Q18" s="17" t="s">
        <v>36</v>
      </c>
    </row>
    <row r="19" spans="1:17" ht="12.75">
      <c r="A19" s="17">
        <v>4</v>
      </c>
      <c r="B19" s="7" t="s">
        <v>41</v>
      </c>
      <c r="C19" s="7" t="s">
        <v>26</v>
      </c>
      <c r="D19" s="7" t="s">
        <v>42</v>
      </c>
      <c r="E19" s="8" t="s">
        <v>39</v>
      </c>
      <c r="F19" s="13">
        <v>53150.5</v>
      </c>
      <c r="G19" s="13">
        <v>5669.5</v>
      </c>
      <c r="H19" s="13">
        <v>47481</v>
      </c>
      <c r="I19" s="15">
        <v>394.32</v>
      </c>
      <c r="J19" s="14">
        <f>+F19*3.04%</f>
        <v>1615.7752</v>
      </c>
      <c r="K19" s="14">
        <f>+F19*7.09%</f>
        <v>3768.3704500000003</v>
      </c>
      <c r="L19" s="14"/>
      <c r="M19" s="14">
        <f>SUM(G19:L19)</f>
        <v>58928.96565</v>
      </c>
      <c r="N19" s="32">
        <v>5464.85</v>
      </c>
      <c r="O19" s="9">
        <v>47481</v>
      </c>
      <c r="P19" s="32">
        <v>47685.65</v>
      </c>
      <c r="Q19" s="17" t="s">
        <v>36</v>
      </c>
    </row>
    <row r="20" spans="1:17" ht="12.75">
      <c r="A20" s="17">
        <v>5</v>
      </c>
      <c r="B20" s="7" t="s">
        <v>43</v>
      </c>
      <c r="C20" s="7" t="s">
        <v>25</v>
      </c>
      <c r="D20" s="7" t="s">
        <v>44</v>
      </c>
      <c r="E20" s="8" t="s">
        <v>39</v>
      </c>
      <c r="F20" s="13">
        <v>17250</v>
      </c>
      <c r="G20" s="13">
        <v>2044.48</v>
      </c>
      <c r="H20" s="13">
        <v>15205.52</v>
      </c>
      <c r="I20" s="14"/>
      <c r="J20" s="14"/>
      <c r="K20" s="14"/>
      <c r="L20" s="14"/>
      <c r="M20" s="14"/>
      <c r="N20" s="9">
        <v>2044.48</v>
      </c>
      <c r="O20" s="14"/>
      <c r="P20" s="9">
        <v>15205.52</v>
      </c>
      <c r="Q20" s="17" t="s">
        <v>36</v>
      </c>
    </row>
    <row r="21" spans="1:17" ht="12.75">
      <c r="A21" s="17">
        <v>6</v>
      </c>
      <c r="B21" s="7" t="s">
        <v>45</v>
      </c>
      <c r="C21" s="7" t="s">
        <v>27</v>
      </c>
      <c r="D21" s="7" t="s">
        <v>28</v>
      </c>
      <c r="E21" s="8" t="s">
        <v>39</v>
      </c>
      <c r="F21" s="13">
        <v>7475</v>
      </c>
      <c r="G21" s="14"/>
      <c r="H21" s="14"/>
      <c r="I21" s="15"/>
      <c r="J21" s="14"/>
      <c r="K21" s="14"/>
      <c r="L21" s="14"/>
      <c r="M21" s="14"/>
      <c r="N21" s="24">
        <v>466.77</v>
      </c>
      <c r="O21" s="14"/>
      <c r="P21" s="9">
        <v>7008.23</v>
      </c>
      <c r="Q21" s="17" t="s">
        <v>36</v>
      </c>
    </row>
    <row r="22" spans="1:17" ht="12.75">
      <c r="A22" s="17">
        <v>7</v>
      </c>
      <c r="B22" s="7" t="s">
        <v>46</v>
      </c>
      <c r="C22" s="7" t="s">
        <v>47</v>
      </c>
      <c r="D22" s="7" t="s">
        <v>30</v>
      </c>
      <c r="E22" s="8" t="s">
        <v>39</v>
      </c>
      <c r="F22" s="13">
        <v>37950</v>
      </c>
      <c r="G22" s="25"/>
      <c r="H22" s="25"/>
      <c r="I22" s="25"/>
      <c r="J22" s="25"/>
      <c r="K22" s="25"/>
      <c r="L22" s="25"/>
      <c r="M22" s="25"/>
      <c r="N22" s="32">
        <v>2421.17</v>
      </c>
      <c r="O22" s="9">
        <v>34325.12</v>
      </c>
      <c r="P22" s="32">
        <v>35528.83</v>
      </c>
      <c r="Q22" s="17" t="s">
        <v>36</v>
      </c>
    </row>
    <row r="23" spans="1:17" ht="12.75">
      <c r="A23" s="17">
        <v>8</v>
      </c>
      <c r="B23" s="7" t="s">
        <v>48</v>
      </c>
      <c r="C23" s="7" t="s">
        <v>23</v>
      </c>
      <c r="D23" s="7" t="s">
        <v>49</v>
      </c>
      <c r="E23" s="8" t="s">
        <v>39</v>
      </c>
      <c r="F23" s="13">
        <v>24000</v>
      </c>
      <c r="G23" s="14"/>
      <c r="H23" s="14"/>
      <c r="I23" s="14"/>
      <c r="J23" s="14"/>
      <c r="K23" s="14"/>
      <c r="L23" s="14"/>
      <c r="M23" s="14"/>
      <c r="N23" s="32">
        <v>3844.81</v>
      </c>
      <c r="O23" s="9">
        <v>21468.11</v>
      </c>
      <c r="P23" s="32">
        <v>20155.19</v>
      </c>
      <c r="Q23" s="17" t="s">
        <v>36</v>
      </c>
    </row>
    <row r="24" spans="1:17" ht="12.75">
      <c r="A24" s="17">
        <v>9</v>
      </c>
      <c r="B24" s="7" t="s">
        <v>50</v>
      </c>
      <c r="C24" s="7" t="s">
        <v>29</v>
      </c>
      <c r="D24" s="7" t="s">
        <v>28</v>
      </c>
      <c r="E24" s="8" t="s">
        <v>39</v>
      </c>
      <c r="F24" s="13">
        <v>24675</v>
      </c>
      <c r="G24" s="16"/>
      <c r="H24" s="16"/>
      <c r="I24" s="26"/>
      <c r="J24" s="16"/>
      <c r="K24" s="16"/>
      <c r="L24" s="16"/>
      <c r="M24" s="16"/>
      <c r="N24" s="32">
        <v>5619.11</v>
      </c>
      <c r="O24" s="9">
        <v>19777.06</v>
      </c>
      <c r="P24" s="32">
        <v>19055.89</v>
      </c>
      <c r="Q24" s="17" t="s">
        <v>36</v>
      </c>
    </row>
    <row r="25" spans="1:17" ht="13.5" thickBot="1">
      <c r="A25" s="17">
        <v>10</v>
      </c>
      <c r="B25" s="38" t="s">
        <v>51</v>
      </c>
      <c r="C25" s="38" t="s">
        <v>52</v>
      </c>
      <c r="D25" s="38" t="s">
        <v>53</v>
      </c>
      <c r="E25" s="33" t="s">
        <v>39</v>
      </c>
      <c r="F25" s="34">
        <v>84000</v>
      </c>
      <c r="G25" s="30"/>
      <c r="H25" s="30"/>
      <c r="I25" s="35"/>
      <c r="J25" s="30"/>
      <c r="K25" s="30"/>
      <c r="L25" s="30"/>
      <c r="M25" s="30"/>
      <c r="N25" s="36">
        <v>20070.58</v>
      </c>
      <c r="O25" s="37"/>
      <c r="P25" s="36">
        <v>63929.42</v>
      </c>
      <c r="Q25" s="17" t="s">
        <v>36</v>
      </c>
    </row>
    <row r="26" spans="1:17" ht="12.75">
      <c r="A26" s="18"/>
      <c r="B26" s="27" t="s">
        <v>19</v>
      </c>
      <c r="C26" s="27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3.5" thickBot="1">
      <c r="A27" s="10"/>
      <c r="B27" s="11"/>
      <c r="C27" s="11"/>
      <c r="D27" s="11"/>
      <c r="E27" s="12"/>
      <c r="F27" s="19">
        <f>SUM(F16:F26)</f>
        <v>350643</v>
      </c>
      <c r="G27" s="20"/>
      <c r="H27" s="20"/>
      <c r="I27" s="21"/>
      <c r="J27" s="20"/>
      <c r="K27" s="20"/>
      <c r="L27" s="20"/>
      <c r="M27" s="20"/>
      <c r="N27" s="20">
        <f>SUM(N16:N26)</f>
        <v>64520.06</v>
      </c>
      <c r="O27" s="20"/>
      <c r="P27" s="20">
        <f>SUM(P16:P26)</f>
        <v>286122.94</v>
      </c>
      <c r="Q27" s="22"/>
    </row>
  </sheetData>
  <sheetProtection/>
  <mergeCells count="18">
    <mergeCell ref="N14:N15"/>
    <mergeCell ref="O14:O15"/>
    <mergeCell ref="A8:Q8"/>
    <mergeCell ref="A11:Q11"/>
    <mergeCell ref="A13:A15"/>
    <mergeCell ref="B13:B15"/>
    <mergeCell ref="F13:F15"/>
    <mergeCell ref="G13:M13"/>
    <mergeCell ref="A7:Q7"/>
    <mergeCell ref="A10:Q10"/>
    <mergeCell ref="N13:O13"/>
    <mergeCell ref="P13:P15"/>
    <mergeCell ref="Q13:Q15"/>
    <mergeCell ref="G14:H14"/>
    <mergeCell ref="I14:I15"/>
    <mergeCell ref="J14:K14"/>
    <mergeCell ref="L14:L15"/>
    <mergeCell ref="M14:M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santa</cp:lastModifiedBy>
  <cp:lastPrinted>2015-03-03T14:59:34Z</cp:lastPrinted>
  <dcterms:created xsi:type="dcterms:W3CDTF">2006-07-11T17:39:34Z</dcterms:created>
  <dcterms:modified xsi:type="dcterms:W3CDTF">2017-06-29T16:06:24Z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